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omafile\共有フォルダ\企画財政課\財務係\11_財政\03_財政計画・財政状況\財政状況資料集\財政状況資料集調査\30年度決算\【２回目〆切】\回答\"/>
    </mc:Choice>
  </mc:AlternateContent>
  <bookViews>
    <workbookView xWindow="0" yWindow="0" windowWidth="28800" windowHeight="12210"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<sst xmlns="http://schemas.openxmlformats.org/spreadsheetml/2006/main" count="1116" uniqueCount="584">
  <si>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</si>
  <si>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</si>
  <si>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</si>
  <si>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</si>
  <si>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</si>
  <si>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</si>
  <si>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</si>
  <si>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</si>
  <si>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</si>
  <si>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</si>
  <si>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</si>
  <si>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</si>
  <si>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</si>
  <si>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</si>
  <si>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</si>
  <si>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</si>
  <si>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</si>
  <si>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</si>
  <si>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</si>
  <si>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</si>
  <si>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</si>
  <si>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</si>
  <si>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</si>
  <si>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</si>
  <si>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</si>
  <si>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</si>
  <si>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</si>
  <si>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</si>
  <si>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</si>
  <si>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</si>
  <si>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</si>
  <si>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</si>
  <si>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</si>
  <si>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</si>
  <si>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</si>
  <si>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</si>
  <si>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</si>
  <si>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</si>
  <si>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</si>
  <si>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</si>
  <si>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</si>
  <si>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</si>
  <si>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</si>
  <si>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</si>
  <si>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</si>
  <si>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</si>
  <si>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</si>
  <si>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</si>
  <si>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</si>
  <si>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</si>
  <si>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</si>
  <si>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</si>
  <si>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</si>
  <si>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</si>
  <si>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</si>
  <si>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</si>
  <si>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</si>
  <si>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</si>
  <si>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</si>
  <si>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</si>
  <si>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</si>
  <si>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</si>
  <si>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</si>
  <si>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</si>
  <si>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</si>
  <si>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</si>
  <si>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</si>
  <si>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</si>
  <si>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</si>
  <si>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</si>
  <si>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</si>
  <si>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</si>
  <si>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</si>
  <si>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</si>
  <si>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</si>
  <si>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</si>
  <si>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</si>
  <si>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</si>
  <si>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</si>
  <si>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</si>
  <si>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</si>
  <si>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</si>
  <si>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</si>
  <si>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</si>
  <si>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</si>
  <si>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</si>
  <si>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</si>
  <si>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</si>
  <si>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</si>
  <si>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</si>
  <si>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</si>
  <si>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</si>
  <si>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</si>
  <si>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</si>
  <si>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</si>
  <si>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</si>
  <si>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</si>
  <si>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</si>
  <si>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佐呂間町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</si>
  <si>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</si>
  <si>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</si>
  <si>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</si>
  <si>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</si>
  <si>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</si>
  <si>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</si>
  <si>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</si>
  <si>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</si>
  <si>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</si>
  <si>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</si>
  <si>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</si>
  <si>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</si>
  <si>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</si>
  <si>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</si>
  <si>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</si>
  <si>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</si>
  <si>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</si>
  <si>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</si>
  <si>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</si>
  <si>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</si>
  <si>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</si>
  <si>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</si>
  <si>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</si>
  <si>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</si>
  <si>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</si>
  <si>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</si>
  <si>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</si>
  <si>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</si>
  <si>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</si>
  <si>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</si>
  <si>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</si>
  <si>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</si>
  <si>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</si>
  <si>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</si>
  <si>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</si>
  <si>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</si>
  <si>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</si>
  <si>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</si>
  <si>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</si>
  <si>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</si>
  <si>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</si>
  <si>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</si>
  <si>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</si>
  <si>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</si>
  <si>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</si>
  <si>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</si>
  <si>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</si>
  <si>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</si>
  <si>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</si>
  <si>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</si>
  <si>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</si>
  <si>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</si>
  <si>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</si>
  <si>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</si>
  <si>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</si>
  <si>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</si>
  <si>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</si>
  <si>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</si>
  <si>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</si>
  <si>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</si>
  <si>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</si>
  <si>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</si>
  <si>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</si>
  <si>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</si>
  <si>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</si>
  <si>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</si>
  <si>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</si>
  <si>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</si>
  <si>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</si>
  <si>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</si>
  <si>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</si>
  <si>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</si>
  <si>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</si>
  <si>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</si>
  <si>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</si>
  <si>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</si>
  <si>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</si>
  <si>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</si>
  <si>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</si>
  <si>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</si>
  <si>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</si>
  <si>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</si>
  <si>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</si>
  <si>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</si>
  <si>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</si>
  <si>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</si>
  <si>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</si>
  <si>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</si>
  <si>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</si>
  <si>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</si>
  <si>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</si>
  <si>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</si>
  <si>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</si>
  <si>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</si>
  <si>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</si>
  <si>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</si>
  <si>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</si>
  <si>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</si>
  <si>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</si>
  <si>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</si>
  <si>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</si>
  <si>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</si>
  <si>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</si>
  <si>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</si>
  <si>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</si>
  <si>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</si>
  <si>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</si>
  <si>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</si>
  <si>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</si>
  <si>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</si>
  <si>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</si>
  <si>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</si>
  <si>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北海道佐呂間町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</si>
  <si>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</si>
  <si>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</si>
  <si>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</si>
  <si>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</si>
  <si>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</si>
  <si>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</si>
  <si>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</si>
  <si>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</si>
  <si>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</si>
  <si>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</si>
  <si>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</si>
  <si>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</si>
  <si>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</si>
  <si>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</si>
  <si>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</si>
  <si>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</si>
  <si>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</si>
  <si>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</si>
  <si>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</si>
  <si>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</si>
  <si>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</si>
  <si>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</si>
  <si>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</si>
  <si>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</si>
  <si>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</si>
  <si>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</si>
  <si>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</si>
  <si>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</si>
  <si>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</si>
  <si>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</si>
  <si>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</si>
  <si>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</si>
  <si>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</si>
  <si>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</si>
  <si>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</si>
  <si>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</si>
  <si>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</si>
  <si>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</si>
  <si>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</si>
  <si>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</si>
  <si>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</si>
  <si>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</si>
  <si>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</si>
  <si>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</si>
  <si>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</si>
  <si>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</si>
  <si>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</si>
  <si>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</si>
  <si>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</si>
  <si>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</si>
  <si>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</si>
  <si>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</si>
  <si>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</si>
  <si>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</si>
  <si>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</si>
  <si>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</si>
  <si>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</si>
  <si>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</si>
  <si>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</si>
  <si>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</si>
  <si>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</si>
  <si>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</si>
  <si>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</si>
  <si>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</si>
  <si>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</si>
  <si>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</si>
  <si>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</si>
  <si>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</si>
  <si>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</si>
  <si>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</si>
  <si>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</si>
  <si>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</si>
  <si>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</si>
  <si>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</si>
  <si>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</si>
  <si>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</si>
  <si>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</si>
  <si>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</si>
  <si>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</si>
  <si>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</si>
  <si>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</si>
  <si>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</si>
  <si>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</si>
  <si>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</si>
  <si>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</si>
  <si>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</si>
  <si>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</si>
  <si>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</si>
  <si>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</si>
  <si>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</si>
  <si>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</si>
  <si>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</si>
  <si>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</si>
  <si>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</si>
  <si>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</si>
  <si>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</si>
  <si>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</si>
  <si>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</si>
  <si>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</si>
  <si>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</si>
  <si>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</si>
  <si>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</si>
  <si>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</si>
  <si>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</si>
  <si>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</si>
  <si>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</si>
  <si>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</si>
  <si>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</si>
  <si>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</si>
  <si>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</si>
  <si>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</si>
  <si>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</si>
  <si>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</si>
  <si>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</si>
  <si>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</si>
  <si>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</si>
  <si>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</si>
  <si>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</si>
  <si>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</si>
  <si>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</si>
  <si>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</si>
  <si>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</si>
  <si>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</si>
  <si>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</si>
  <si>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</si>
  <si>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</si>
  <si>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</si>
  <si>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</si>
  <si>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</si>
  <si>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</si>
  <si>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</si>
  <si>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</si>
  <si>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</si>
  <si>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</si>
  <si>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</si>
  <si>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</si>
  <si>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</si>
  <si>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</si>
  <si>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</si>
  <si>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</si>
  <si>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</si>
  <si>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</si>
  <si>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</si>
  <si>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</si>
  <si>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</si>
  <si>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</si>
  <si>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</si>
  <si>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</si>
  <si>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</si>
  <si>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北海道佐呂間町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</si>
  <si>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</si>
  <si>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</si>
  <si>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</si>
  <si>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</si>
  <si>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</si>
  <si>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</si>
  <si>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</si>
  <si>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</si>
  <si>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</si>
  <si>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</si>
  <si>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</si>
  <si>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</si>
  <si>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</si>
  <si>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</si>
  <si>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</si>
  <si>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</si>
  <si>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</si>
  <si>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</si>
  <si>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</si>
  <si>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</si>
  <si>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</si>
  <si>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</si>
  <si>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</si>
  <si>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</si>
  <si>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</si>
  <si>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</si>
  <si>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</si>
  <si>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</si>
  <si>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</si>
  <si>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</si>
  <si>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</si>
  <si>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</si>
  <si>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</si>
  <si>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</si>
  <si>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</si>
  <si>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</si>
  <si>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</si>
  <si>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</si>
  <si>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</si>
  <si>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</si>
  <si>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</si>
  <si>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</si>
  <si>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</si>
  <si>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</si>
  <si>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</si>
  <si>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</si>
  <si>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</si>
  <si>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</si>
  <si>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</si>
  <si>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</si>
  <si>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</si>
  <si>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</si>
  <si>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</si>
  <si>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</si>
  <si>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</si>
  <si>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</si>
  <si>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</si>
  <si>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</si>
  <si>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</si>
  <si>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</si>
  <si>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</si>
  <si>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</si>
  <si>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</si>
  <si>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</si>
  <si>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</si>
  <si>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</si>
  <si>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</si>
  <si>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</si>
  <si>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</si>
  <si>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</si>
  <si>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</si>
  <si>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</si>
  <si>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</si>
  <si>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</si>
  <si>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</si>
  <si>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</si>
  <si>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</si>
  <si>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</si>
  <si>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</si>
  <si>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</si>
  <si>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</si>
  <si>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</si>
  <si>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</si>
  <si>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</si>
  <si>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</si>
  <si>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</si>
  <si>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</si>
  <si>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</si>
  <si>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</si>
  <si>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</si>
  <si>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</si>
  <si>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</si>
  <si>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</si>
  <si>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</si>
  <si>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</si>
  <si>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</si>
  <si>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</si>
  <si>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</si>
  <si>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</si>
  <si>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</si>
  <si>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</si>
  <si>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</si>
  <si>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</si>
  <si>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</si>
  <si>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</si>
  <si>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</si>
  <si>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</si>
  <si>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</si>
  <si>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</si>
  <si>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</si>
  <si>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</si>
  <si>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</si>
  <si>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</si>
  <si>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</si>
  <si>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</si>
  <si>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</si>
  <si>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</si>
  <si>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</si>
  <si>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</si>
  <si>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</si>
  <si>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</si>
  <si>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</si>
  <si>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</si>
  <si>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</si>
  <si>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</si>
  <si>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</si>
  <si>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</si>
  <si>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</si>
  <si>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</si>
  <si>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</si>
  <si>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</si>
  <si>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</si>
  <si>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</si>
  <si>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</si>
  <si>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</si>
  <si>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</si>
  <si>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</si>
  <si>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</si>
  <si>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</si>
  <si>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</si>
  <si>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</si>
  <si>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</si>
  <si>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</si>
  <si>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</si>
  <si>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</si>
  <si>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</si>
  <si>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</si>
  <si>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</si>
  <si>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</si>
  <si>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</si>
  <si>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</si>
  <si>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</si>
  <si>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</si>
  <si>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</si>
  <si>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</si>
  <si>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</si>
  <si>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</si>
  <si>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</si>
  <si>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</si>
  <si>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</si>
  <si>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</si>
  <si>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</si>
  <si>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</si>
  <si>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</si>
  <si>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</si>
  <si>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</si>
  <si>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</si>
  <si>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</si>
  <si>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</si>
  <si>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</si>
  <si>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</si>
  <si>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</si>
  <si>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</si>
  <si>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</si>
  <si>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</si>
  <si>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</si>
  <si>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</si>
  <si>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</si>
  <si>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</si>
  <si>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</si>
  <si>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</si>
  <si>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</si>
  <si>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</si>
  <si>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1.61</t>
  </si>
  <si>
    <t>一般会計</t>
  </si>
  <si>
    <t>介護保険特別会計</t>
  </si>
  <si>
    <t>国民健康保険特別会計</t>
  </si>
  <si>
    <t>公共下水道特別会計</t>
  </si>
  <si>
    <t>簡易水道特別会計</t>
  </si>
  <si>
    <t>介護サービス事業特別会計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</si>
  <si>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</si>
  <si>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</si>
  <si>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</si>
  <si>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</si>
  <si>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</si>
  <si>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</si>
  <si>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</si>
  <si>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</si>
  <si>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各公共施設整備基金</t>
    <rPh sb="0" eb="1">
      <t>カク</t>
    </rPh>
    <rPh sb="1" eb="3">
      <t>コウキョウ</t>
    </rPh>
    <rPh sb="3" eb="5">
      <t>シセツ</t>
    </rPh>
    <rPh sb="5" eb="7">
      <t>セイビ</t>
    </rPh>
    <rPh sb="7" eb="9">
      <t>キキン</t>
    </rPh>
    <phoneticPr fontId="2"/>
  </si>
  <si>
    <t>ふれあい交通網整備事業基金</t>
    <rPh sb="4" eb="7">
      <t>コウツウモウ</t>
    </rPh>
    <rPh sb="7" eb="9">
      <t>セイビ</t>
    </rPh>
    <rPh sb="9" eb="11">
      <t>ジギョウ</t>
    </rPh>
    <rPh sb="11" eb="13">
      <t>キキン</t>
    </rPh>
    <phoneticPr fontId="2"/>
  </si>
  <si>
    <t>福祉事業基金</t>
    <rPh sb="0" eb="2">
      <t>フクシ</t>
    </rPh>
    <rPh sb="2" eb="4">
      <t>ジギョウ</t>
    </rPh>
    <rPh sb="4" eb="6">
      <t>キキン</t>
    </rPh>
    <phoneticPr fontId="2"/>
  </si>
  <si>
    <t>ふるさとまちづくり振興基金</t>
    <rPh sb="9" eb="11">
      <t>シンコウ</t>
    </rPh>
    <rPh sb="11" eb="13">
      <t>キキン</t>
    </rPh>
    <phoneticPr fontId="2"/>
  </si>
  <si>
    <t>教育施設整備基金</t>
    <rPh sb="0" eb="2">
      <t>キョウイク</t>
    </rPh>
    <rPh sb="2" eb="4">
      <t>シセツ</t>
    </rPh>
    <rPh sb="4" eb="6">
      <t>セイビ</t>
    </rPh>
    <rPh sb="6" eb="8">
      <t>キキン</t>
    </rPh>
    <phoneticPr fontId="2"/>
  </si>
  <si>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</si>
  <si>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</si>
  <si>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株式会社　ドリームフロンティア</t>
    <rPh sb="0" eb="4">
      <t>カブシキガイシャ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</si>
  <si>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</si>
  <si>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</si>
  <si>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</si>
  <si>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</si>
  <si>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</si>
  <si>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</si>
  <si>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</si>
  <si>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に対して控除できる基金の額や地方債残高に係る地方交付税措置額の合計が大きいため、将来負担率はないが、引き続き佐呂間町公共施設等総合管理計画に基づき人口減や人口構造の変化を見据えて公共施設の整備を行っていく。</t>
    <rPh sb="1" eb="3">
      <t>ショウライ</t>
    </rPh>
    <rPh sb="3" eb="5">
      <t>フタン</t>
    </rPh>
    <rPh sb="5" eb="6">
      <t>ガク</t>
    </rPh>
    <rPh sb="7" eb="8">
      <t>タイ</t>
    </rPh>
    <rPh sb="10" eb="12">
      <t>コウジョ</t>
    </rPh>
    <rPh sb="15" eb="17">
      <t>キキン</t>
    </rPh>
    <rPh sb="18" eb="19">
      <t>ガク</t>
    </rPh>
    <rPh sb="20" eb="23">
      <t>チホウサイ</t>
    </rPh>
    <rPh sb="23" eb="25">
      <t>ザンダカ</t>
    </rPh>
    <rPh sb="26" eb="27">
      <t>カカ</t>
    </rPh>
    <rPh sb="28" eb="30">
      <t>チホウ</t>
    </rPh>
    <rPh sb="30" eb="33">
      <t>コウフゼイ</t>
    </rPh>
    <rPh sb="33" eb="35">
      <t>ソチ</t>
    </rPh>
    <rPh sb="35" eb="36">
      <t>ガク</t>
    </rPh>
    <rPh sb="37" eb="39">
      <t>ゴウケイ</t>
    </rPh>
    <rPh sb="40" eb="41">
      <t>オオ</t>
    </rPh>
    <rPh sb="46" eb="48">
      <t>ショウライ</t>
    </rPh>
    <rPh sb="48" eb="50">
      <t>フタン</t>
    </rPh>
    <rPh sb="50" eb="51">
      <t>リツ</t>
    </rPh>
    <rPh sb="56" eb="57">
      <t>ヒ</t>
    </rPh>
    <rPh sb="58" eb="59">
      <t>ツヅ</t>
    </rPh>
    <rPh sb="60" eb="64">
      <t>サロマチョウ</t>
    </rPh>
    <rPh sb="64" eb="66">
      <t>コウキョウ</t>
    </rPh>
    <rPh sb="66" eb="68">
      <t>シセツ</t>
    </rPh>
    <rPh sb="68" eb="69">
      <t>トウ</t>
    </rPh>
    <rPh sb="69" eb="71">
      <t>ソウゴウ</t>
    </rPh>
    <rPh sb="71" eb="73">
      <t>カンリ</t>
    </rPh>
    <rPh sb="73" eb="75">
      <t>ケイカク</t>
    </rPh>
    <rPh sb="76" eb="77">
      <t>モト</t>
    </rPh>
    <rPh sb="79" eb="81">
      <t>ジンコウ</t>
    </rPh>
    <rPh sb="81" eb="82">
      <t>ゲン</t>
    </rPh>
    <rPh sb="83" eb="85">
      <t>ジンコウ</t>
    </rPh>
    <rPh sb="85" eb="87">
      <t>コウゾウ</t>
    </rPh>
    <rPh sb="88" eb="90">
      <t>ヘンカ</t>
    </rPh>
    <rPh sb="91" eb="93">
      <t>ミス</t>
    </rPh>
    <rPh sb="95" eb="97">
      <t>コウキョウ</t>
    </rPh>
    <rPh sb="97" eb="99">
      <t>シセツ</t>
    </rPh>
    <rPh sb="100" eb="102">
      <t>セイビ</t>
    </rPh>
    <rPh sb="103" eb="104">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</si>
  <si>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</si>
  <si>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</si>
  <si>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</si>
  <si>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</si>
  <si>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</si>
  <si>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</si>
  <si>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本町の場合は将来負担額に対して控除できる基金の額や地方債残高にかかる地方交付税措置額の合計が大きいため、将来負担額が確保されていることとなり比率としては現れていない。実質公債費比率については類似団体内平均値よりは下回っているが、前年度より０．４％上昇。これは、比率の分母となる標準財政規模が１億円ほど減少したことが大きな要因となった。</t>
    <rPh sb="1" eb="3">
      <t>ショウライ</t>
    </rPh>
    <rPh sb="3" eb="5">
      <t>フタン</t>
    </rPh>
    <rPh sb="5" eb="7">
      <t>ヒリツ</t>
    </rPh>
    <rPh sb="13" eb="15">
      <t>ホンチョウ</t>
    </rPh>
    <rPh sb="16" eb="18">
      <t>バアイ</t>
    </rPh>
    <rPh sb="19" eb="21">
      <t>ショウライ</t>
    </rPh>
    <rPh sb="21" eb="23">
      <t>フタン</t>
    </rPh>
    <rPh sb="23" eb="24">
      <t>ガク</t>
    </rPh>
    <rPh sb="25" eb="26">
      <t>タイ</t>
    </rPh>
    <rPh sb="28" eb="30">
      <t>コウジョ</t>
    </rPh>
    <rPh sb="33" eb="35">
      <t>キキン</t>
    </rPh>
    <rPh sb="36" eb="37">
      <t>ガク</t>
    </rPh>
    <rPh sb="38" eb="41">
      <t>チホウサイ</t>
    </rPh>
    <rPh sb="41" eb="43">
      <t>ザンダカ</t>
    </rPh>
    <rPh sb="47" eb="49">
      <t>チホウ</t>
    </rPh>
    <rPh sb="49" eb="52">
      <t>コウフゼイ</t>
    </rPh>
    <rPh sb="52" eb="54">
      <t>ソチ</t>
    </rPh>
    <rPh sb="54" eb="55">
      <t>ガク</t>
    </rPh>
    <rPh sb="56" eb="58">
      <t>ゴウケイ</t>
    </rPh>
    <rPh sb="59" eb="60">
      <t>オオ</t>
    </rPh>
    <rPh sb="65" eb="67">
      <t>ショウライ</t>
    </rPh>
    <rPh sb="67" eb="69">
      <t>フタン</t>
    </rPh>
    <rPh sb="69" eb="70">
      <t>ガク</t>
    </rPh>
    <rPh sb="71" eb="73">
      <t>カクホ</t>
    </rPh>
    <rPh sb="83" eb="85">
      <t>ヒリツ</t>
    </rPh>
    <rPh sb="89" eb="90">
      <t>アラワ</t>
    </rPh>
    <rPh sb="96" eb="98">
      <t>ジッシツ</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</si>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</sst>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D3F5-47C4-8555-5967844BA8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227531</c:v>
                </c:pt>
                <c:pt idx="1">
                  <c:v>235251</c:v>
                </c:pt>
                <c:pt idx="2">
                  <c:v>264177</c:v>
                </c:pt>
                <c:pt idx="3">
                  <c:v>136913</c:v>
                </c:pt>
                <c:pt idx="4">
                  <c:v>134982</c:v>
                </c:pt>
              </c:numCache>
            </c:numRef>
          </c:val>
          <c:smooth val="0"/>
          <c:extLst>
            <c:ext xmlns:c16="http://schemas.microsoft.com/office/drawing/2014/chart" uri="{C3380CC4-5D6E-409C-BE32-E72D297353CC}">
              <c16:uniqueId val="{00000001-D3F5-47C4-8555-5967844BA8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5.05</c:v>
                </c:pt>
                <c:pt idx="1">
                  <c:v>4.9800000000000004</c:v>
                </c:pt>
                <c:pt idx="2">
                  <c:v>5.46</c:v>
                </c:pt>
                <c:pt idx="3">
                  <c:v>5.36</c:v>
                </c:pt>
                <c:pt idx="4">
                  <c:v>5.53</c:v>
                </c:pt>
              </c:numCache>
            </c:numRef>
          </c:val>
          <c:extLst>
            <c:ext xmlns:c16="http://schemas.microsoft.com/office/drawing/2014/chart" uri="{C3380CC4-5D6E-409C-BE32-E72D297353CC}">
              <c16:uniqueId val="{00000000-28ED-4406-81DC-5C22CE7396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51.28</c:v>
                </c:pt>
                <c:pt idx="1">
                  <c:v>59.64</c:v>
                </c:pt>
                <c:pt idx="2">
                  <c:v>69.08</c:v>
                </c:pt>
                <c:pt idx="3">
                  <c:v>71.87</c:v>
                </c:pt>
                <c:pt idx="4">
                  <c:v>72.290000000000006</c:v>
                </c:pt>
              </c:numCache>
            </c:numRef>
          </c:val>
          <c:extLst>
            <c:ext xmlns:c16="http://schemas.microsoft.com/office/drawing/2014/chart" uri="{C3380CC4-5D6E-409C-BE32-E72D297353CC}">
              <c16:uniqueId val="{00000001-28ED-4406-81DC-5C22CE7396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3.27</c:v>
                </c:pt>
                <c:pt idx="1">
                  <c:v>9.84</c:v>
                </c:pt>
                <c:pt idx="2">
                  <c:v>8.17</c:v>
                </c:pt>
                <c:pt idx="3">
                  <c:v>0.11</c:v>
                </c:pt>
                <c:pt idx="4">
                  <c:v>-1.61</c:v>
                </c:pt>
              </c:numCache>
            </c:numRef>
          </c:val>
          <c:smooth val="0"/>
          <c:extLst>
            <c:ext xmlns:c16="http://schemas.microsoft.com/office/drawing/2014/chart" uri="{C3380CC4-5D6E-409C-BE32-E72D297353CC}">
              <c16:uniqueId val="{00000002-28ED-4406-81DC-5C22CE7396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F5-4EC1-AAB7-3CD2B3DBF5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F5-4EC1-AAB7-3CD2B3DBF5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F5-4EC1-AAB7-3CD2B3DBF52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3-A0F5-4EC1-AAB7-3CD2B3DBF525}"/>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0.34</c:v>
                </c:pt>
                <c:pt idx="4">
                  <c:v>#N/A</c:v>
                </c:pt>
                <c:pt idx="5">
                  <c:v>0.21</c:v>
                </c:pt>
                <c:pt idx="6">
                  <c:v>#N/A</c:v>
                </c:pt>
                <c:pt idx="7">
                  <c:v>0.31</c:v>
                </c:pt>
                <c:pt idx="8">
                  <c:v>#N/A</c:v>
                </c:pt>
                <c:pt idx="9">
                  <c:v>0.22</c:v>
                </c:pt>
              </c:numCache>
            </c:numRef>
          </c:val>
          <c:extLst>
            <c:ext xmlns:c16="http://schemas.microsoft.com/office/drawing/2014/chart" uri="{C3380CC4-5D6E-409C-BE32-E72D297353CC}">
              <c16:uniqueId val="{00000004-A0F5-4EC1-AAB7-3CD2B3DBF525}"/>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0.28000000000000003</c:v>
                </c:pt>
                <c:pt idx="4">
                  <c:v>#N/A</c:v>
                </c:pt>
                <c:pt idx="5">
                  <c:v>0.33</c:v>
                </c:pt>
                <c:pt idx="6">
                  <c:v>#N/A</c:v>
                </c:pt>
                <c:pt idx="7">
                  <c:v>0.32</c:v>
                </c:pt>
                <c:pt idx="8">
                  <c:v>#N/A</c:v>
                </c:pt>
                <c:pt idx="9">
                  <c:v>0.34</c:v>
                </c:pt>
              </c:numCache>
            </c:numRef>
          </c:val>
          <c:extLst>
            <c:ext xmlns:c16="http://schemas.microsoft.com/office/drawing/2014/chart" uri="{C3380CC4-5D6E-409C-BE32-E72D297353CC}">
              <c16:uniqueId val="{00000005-A0F5-4EC1-AAB7-3CD2B3DBF525}"/>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0.31</c:v>
                </c:pt>
                <c:pt idx="4">
                  <c:v>#N/A</c:v>
                </c:pt>
                <c:pt idx="5">
                  <c:v>0.32</c:v>
                </c:pt>
                <c:pt idx="6">
                  <c:v>#N/A</c:v>
                </c:pt>
                <c:pt idx="7">
                  <c:v>0.28000000000000003</c:v>
                </c:pt>
                <c:pt idx="8">
                  <c:v>#N/A</c:v>
                </c:pt>
                <c:pt idx="9">
                  <c:v>0.36</c:v>
                </c:pt>
              </c:numCache>
            </c:numRef>
          </c:val>
          <c:extLst>
            <c:ext xmlns:c16="http://schemas.microsoft.com/office/drawing/2014/chart" uri="{C3380CC4-5D6E-409C-BE32-E72D297353CC}">
              <c16:uniqueId val="{00000006-A0F5-4EC1-AAB7-3CD2B3DBF52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1.23</c:v>
                </c:pt>
                <c:pt idx="2">
                  <c:v>#N/A</c:v>
                </c:pt>
                <c:pt idx="3">
                  <c:v>1.26</c:v>
                </c:pt>
                <c:pt idx="4">
                  <c:v>#N/A</c:v>
                </c:pt>
                <c:pt idx="5">
                  <c:v>0.37</c:v>
                </c:pt>
                <c:pt idx="6">
                  <c:v>#N/A</c:v>
                </c:pt>
                <c:pt idx="7">
                  <c:v>1.1299999999999999</c:v>
                </c:pt>
                <c:pt idx="8">
                  <c:v>#N/A</c:v>
                </c:pt>
                <c:pt idx="9">
                  <c:v>0.41</c:v>
                </c:pt>
              </c:numCache>
            </c:numRef>
          </c:val>
          <c:extLst>
            <c:ext xmlns:c16="http://schemas.microsoft.com/office/drawing/2014/chart" uri="{C3380CC4-5D6E-409C-BE32-E72D297353CC}">
              <c16:uniqueId val="{00000007-A0F5-4EC1-AAB7-3CD2B3DBF52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c:v>
                </c:pt>
                <c:pt idx="2">
                  <c:v>#N/A</c:v>
                </c:pt>
                <c:pt idx="3">
                  <c:v>0.36</c:v>
                </c:pt>
                <c:pt idx="4">
                  <c:v>#N/A</c:v>
                </c:pt>
                <c:pt idx="5">
                  <c:v>0.61</c:v>
                </c:pt>
                <c:pt idx="6">
                  <c:v>#N/A</c:v>
                </c:pt>
                <c:pt idx="7">
                  <c:v>0.98</c:v>
                </c:pt>
                <c:pt idx="8">
                  <c:v>#N/A</c:v>
                </c:pt>
                <c:pt idx="9">
                  <c:v>0.99</c:v>
                </c:pt>
              </c:numCache>
            </c:numRef>
          </c:val>
          <c:extLst>
            <c:ext xmlns:c16="http://schemas.microsoft.com/office/drawing/2014/chart" uri="{C3380CC4-5D6E-409C-BE32-E72D297353CC}">
              <c16:uniqueId val="{00000008-A0F5-4EC1-AAB7-3CD2B3DBF5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5.05</c:v>
                </c:pt>
                <c:pt idx="2">
                  <c:v>#N/A</c:v>
                </c:pt>
                <c:pt idx="3">
                  <c:v>4.97</c:v>
                </c:pt>
                <c:pt idx="4">
                  <c:v>#N/A</c:v>
                </c:pt>
                <c:pt idx="5">
                  <c:v>5.45</c:v>
                </c:pt>
                <c:pt idx="6">
                  <c:v>#N/A</c:v>
                </c:pt>
                <c:pt idx="7">
                  <c:v>5.35</c:v>
                </c:pt>
                <c:pt idx="8">
                  <c:v>#N/A</c:v>
                </c:pt>
                <c:pt idx="9">
                  <c:v>5.52</c:v>
                </c:pt>
              </c:numCache>
            </c:numRef>
          </c:val>
          <c:extLst>
            <c:ext xmlns:c16="http://schemas.microsoft.com/office/drawing/2014/chart" uri="{C3380CC4-5D6E-409C-BE32-E72D297353CC}">
              <c16:uniqueId val="{00000009-A0F5-4EC1-AAB7-3CD2B3DBF5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612</c:v>
                </c:pt>
                <c:pt idx="5">
                  <c:v>605</c:v>
                </c:pt>
                <c:pt idx="8">
                  <c:v>602</c:v>
                </c:pt>
                <c:pt idx="11">
                  <c:v>577</c:v>
                </c:pt>
                <c:pt idx="14">
                  <c:v>569</c:v>
                </c:pt>
              </c:numCache>
            </c:numRef>
          </c:val>
          <c:extLst>
            <c:ext xmlns:c16="http://schemas.microsoft.com/office/drawing/2014/chart" uri="{C3380CC4-5D6E-409C-BE32-E72D297353CC}">
              <c16:uniqueId val="{00000000-FD63-4445-8EB9-4ADA6B0585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63-4445-8EB9-4ADA6B0585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2</c:v>
                </c:pt>
                <c:pt idx="9">
                  <c:v>1</c:v>
                </c:pt>
                <c:pt idx="12">
                  <c:v>1</c:v>
                </c:pt>
              </c:numCache>
            </c:numRef>
          </c:val>
          <c:extLst>
            <c:ext xmlns:c16="http://schemas.microsoft.com/office/drawing/2014/chart" uri="{C3380CC4-5D6E-409C-BE32-E72D297353CC}">
              <c16:uniqueId val="{00000002-FD63-4445-8EB9-4ADA6B0585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15</c:v>
                </c:pt>
                <c:pt idx="6">
                  <c:v>14</c:v>
                </c:pt>
                <c:pt idx="9">
                  <c:v>14</c:v>
                </c:pt>
                <c:pt idx="12">
                  <c:v>13</c:v>
                </c:pt>
              </c:numCache>
            </c:numRef>
          </c:val>
          <c:extLst>
            <c:ext xmlns:c16="http://schemas.microsoft.com/office/drawing/2014/chart" uri="{C3380CC4-5D6E-409C-BE32-E72D297353CC}">
              <c16:uniqueId val="{00000003-FD63-4445-8EB9-4ADA6B0585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152</c:v>
                </c:pt>
                <c:pt idx="3">
                  <c:v>143</c:v>
                </c:pt>
                <c:pt idx="6">
                  <c:v>138</c:v>
                </c:pt>
                <c:pt idx="9">
                  <c:v>130</c:v>
                </c:pt>
                <c:pt idx="12">
                  <c:v>133</c:v>
                </c:pt>
              </c:numCache>
            </c:numRef>
          </c:val>
          <c:extLst>
            <c:ext xmlns:c16="http://schemas.microsoft.com/office/drawing/2014/chart" uri="{C3380CC4-5D6E-409C-BE32-E72D297353CC}">
              <c16:uniqueId val="{00000004-FD63-4445-8EB9-4ADA6B0585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63-4445-8EB9-4ADA6B0585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63-4445-8EB9-4ADA6B0585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617</c:v>
                </c:pt>
                <c:pt idx="3">
                  <c:v>608</c:v>
                </c:pt>
                <c:pt idx="6">
                  <c:v>619</c:v>
                </c:pt>
                <c:pt idx="9">
                  <c:v>595</c:v>
                </c:pt>
                <c:pt idx="12">
                  <c:v>601</c:v>
                </c:pt>
              </c:numCache>
            </c:numRef>
          </c:val>
          <c:extLst>
            <c:ext xmlns:c16="http://schemas.microsoft.com/office/drawing/2014/chart" uri="{C3380CC4-5D6E-409C-BE32-E72D297353CC}">
              <c16:uniqueId val="{00000007-FD63-4445-8EB9-4ADA6B0585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173</c:v>
                </c:pt>
                <c:pt idx="2">
                  <c:v>#N/A</c:v>
                </c:pt>
                <c:pt idx="3">
                  <c:v>#N/A</c:v>
                </c:pt>
                <c:pt idx="4">
                  <c:v>164</c:v>
                </c:pt>
                <c:pt idx="5">
                  <c:v>#N/A</c:v>
                </c:pt>
                <c:pt idx="6">
                  <c:v>#N/A</c:v>
                </c:pt>
                <c:pt idx="7">
                  <c:v>171</c:v>
                </c:pt>
                <c:pt idx="8">
                  <c:v>#N/A</c:v>
                </c:pt>
                <c:pt idx="9">
                  <c:v>#N/A</c:v>
                </c:pt>
                <c:pt idx="10">
                  <c:v>163</c:v>
                </c:pt>
                <c:pt idx="11">
                  <c:v>#N/A</c:v>
                </c:pt>
                <c:pt idx="12">
                  <c:v>#N/A</c:v>
                </c:pt>
                <c:pt idx="13">
                  <c:v>179</c:v>
                </c:pt>
                <c:pt idx="14">
                  <c:v>#N/A</c:v>
                </c:pt>
              </c:numCache>
            </c:numRef>
          </c:val>
          <c:smooth val="0"/>
          <c:extLst>
            <c:ext xmlns:c16="http://schemas.microsoft.com/office/drawing/2014/chart" uri="{C3380CC4-5D6E-409C-BE32-E72D297353CC}">
              <c16:uniqueId val="{00000008-FD63-4445-8EB9-4ADA6B0585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5512</c:v>
                </c:pt>
                <c:pt idx="5">
                  <c:v>5632</c:v>
                </c:pt>
                <c:pt idx="8">
                  <c:v>5703</c:v>
                </c:pt>
                <c:pt idx="11">
                  <c:v>5879</c:v>
                </c:pt>
                <c:pt idx="14">
                  <c:v>5798</c:v>
                </c:pt>
              </c:numCache>
            </c:numRef>
          </c:val>
          <c:extLst>
            <c:ext xmlns:c16="http://schemas.microsoft.com/office/drawing/2014/chart" uri="{C3380CC4-5D6E-409C-BE32-E72D297353CC}">
              <c16:uniqueId val="{00000000-ABB3-472D-82F3-00BE500D17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451</c:v>
                </c:pt>
                <c:pt idx="5">
                  <c:v>414</c:v>
                </c:pt>
                <c:pt idx="8">
                  <c:v>376</c:v>
                </c:pt>
                <c:pt idx="11">
                  <c:v>339</c:v>
                </c:pt>
                <c:pt idx="14">
                  <c:v>301</c:v>
                </c:pt>
              </c:numCache>
            </c:numRef>
          </c:val>
          <c:extLst>
            <c:ext xmlns:c16="http://schemas.microsoft.com/office/drawing/2014/chart" uri="{C3380CC4-5D6E-409C-BE32-E72D297353CC}">
              <c16:uniqueId val="{00000001-ABB3-472D-82F3-00BE500D17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4610</c:v>
                </c:pt>
                <c:pt idx="5">
                  <c:v>4956</c:v>
                </c:pt>
                <c:pt idx="8">
                  <c:v>5229</c:v>
                </c:pt>
                <c:pt idx="11">
                  <c:v>5215</c:v>
                </c:pt>
                <c:pt idx="14">
                  <c:v>5255</c:v>
                </c:pt>
              </c:numCache>
            </c:numRef>
          </c:val>
          <c:extLst>
            <c:ext xmlns:c16="http://schemas.microsoft.com/office/drawing/2014/chart" uri="{C3380CC4-5D6E-409C-BE32-E72D297353CC}">
              <c16:uniqueId val="{00000002-ABB3-472D-82F3-00BE500D17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B3-472D-82F3-00BE500D17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B3-472D-82F3-00BE500D17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B3-472D-82F3-00BE500D17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939</c:v>
                </c:pt>
                <c:pt idx="3">
                  <c:v>859</c:v>
                </c:pt>
                <c:pt idx="6">
                  <c:v>857</c:v>
                </c:pt>
                <c:pt idx="9">
                  <c:v>842</c:v>
                </c:pt>
                <c:pt idx="12">
                  <c:v>800</c:v>
                </c:pt>
              </c:numCache>
            </c:numRef>
          </c:val>
          <c:extLst>
            <c:ext xmlns:c16="http://schemas.microsoft.com/office/drawing/2014/chart" uri="{C3380CC4-5D6E-409C-BE32-E72D297353CC}">
              <c16:uniqueId val="{00000006-ABB3-472D-82F3-00BE500D17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95</c:v>
                </c:pt>
                <c:pt idx="3">
                  <c:v>78</c:v>
                </c:pt>
                <c:pt idx="6">
                  <c:v>60</c:v>
                </c:pt>
                <c:pt idx="9">
                  <c:v>43</c:v>
                </c:pt>
                <c:pt idx="12">
                  <c:v>25</c:v>
                </c:pt>
              </c:numCache>
            </c:numRef>
          </c:val>
          <c:extLst>
            <c:ext xmlns:c16="http://schemas.microsoft.com/office/drawing/2014/chart" uri="{C3380CC4-5D6E-409C-BE32-E72D297353CC}">
              <c16:uniqueId val="{00000007-ABB3-472D-82F3-00BE500D17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1651</c:v>
                </c:pt>
                <c:pt idx="3">
                  <c:v>1581</c:v>
                </c:pt>
                <c:pt idx="6">
                  <c:v>1436</c:v>
                </c:pt>
                <c:pt idx="9">
                  <c:v>1338</c:v>
                </c:pt>
                <c:pt idx="12">
                  <c:v>1292</c:v>
                </c:pt>
              </c:numCache>
            </c:numRef>
          </c:val>
          <c:extLst>
            <c:ext xmlns:c16="http://schemas.microsoft.com/office/drawing/2014/chart" uri="{C3380CC4-5D6E-409C-BE32-E72D297353CC}">
              <c16:uniqueId val="{00000008-ABB3-472D-82F3-00BE500D17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B3-472D-82F3-00BE500D17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6341</c:v>
                </c:pt>
                <c:pt idx="3">
                  <c:v>6855</c:v>
                </c:pt>
                <c:pt idx="6">
                  <c:v>6972</c:v>
                </c:pt>
                <c:pt idx="9">
                  <c:v>7246</c:v>
                </c:pt>
                <c:pt idx="12">
                  <c:v>7138</c:v>
                </c:pt>
              </c:numCache>
            </c:numRef>
          </c:val>
          <c:extLst>
            <c:ext xmlns:c16="http://schemas.microsoft.com/office/drawing/2014/chart" uri="{C3380CC4-5D6E-409C-BE32-E72D297353CC}">
              <c16:uniqueId val="{0000000A-ABB3-472D-82F3-00BE500D17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B3-472D-82F3-00BE500D17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2368</c:v>
                </c:pt>
                <c:pt idx="1">
                  <c:v>2381</c:v>
                </c:pt>
                <c:pt idx="2">
                  <c:v>2329</c:v>
                </c:pt>
              </c:numCache>
            </c:numRef>
          </c:val>
          <c:extLst>
            <c:ext xmlns:c16="http://schemas.microsoft.com/office/drawing/2014/chart" uri="{C3380CC4-5D6E-409C-BE32-E72D297353CC}">
              <c16:uniqueId val="{00000000-3220-4DA0-8222-4F0EFAD42A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261</c:v>
                </c:pt>
                <c:pt idx="1">
                  <c:v>261</c:v>
                </c:pt>
                <c:pt idx="2">
                  <c:v>261</c:v>
                </c:pt>
              </c:numCache>
            </c:numRef>
          </c:val>
          <c:extLst>
            <c:ext xmlns:c16="http://schemas.microsoft.com/office/drawing/2014/chart" uri="{C3380CC4-5D6E-409C-BE32-E72D297353CC}">
              <c16:uniqueId val="{00000001-3220-4DA0-8222-4F0EFAD42A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2329</c:v>
                </c:pt>
                <c:pt idx="1">
                  <c:v>2326</c:v>
                </c:pt>
                <c:pt idx="2">
                  <c:v>2400</c:v>
                </c:pt>
              </c:numCache>
            </c:numRef>
          </c:val>
          <c:extLst>
            <c:ext xmlns:c16="http://schemas.microsoft.com/office/drawing/2014/chart" uri="{C3380CC4-5D6E-409C-BE32-E72D297353CC}">
              <c16:uniqueId val="{00000002-3220-4DA0-8222-4F0EFAD42A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{F8F2C664-A436-4318-896E-D31852534EC0}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30F-47F4-BCB7-845DDA1D76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{BC23FA62-6E75-4FDE-86CA-D37DA65994D9}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0F-47F4-BCB7-845DDA1D76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{417C23E8-C162-4B8C-B695-0C5357B25F19}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0F-47F4-BCB7-845DDA1D76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{316BEB10-63D9-4F0C-B001-3CAA1AF5E2FB}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0F-47F4-BCB7-845DDA1D76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{620D6383-810C-476D-9465-46154EA34A6F}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0F-47F4-BCB7-845DDA1D768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{630DE1B6-5793-4518-8CB0-9944100208EB}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30F-47F4-BCB7-845DDA1D768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{5F5AE91C-10CD-4B66-AFFC-E3D9974635CF}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30F-47F4-BCB7-845DDA1D768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{360C64F2-46C4-402F-97FD-F360659D119E}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30F-47F4-BCB7-845DDA1D768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{FF7C6278-7593-4C29-8697-6E39F050AE9A}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30F-47F4-BCB7-845DDA1D76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51.4</c:v>
                </c:pt>
                <c:pt idx="16">
                  <c:v>56.1</c:v>
                </c:pt>
                <c:pt idx="24">
                  <c:v>57.3</c:v>
                </c:pt>
                <c:pt idx="32">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30F-47F4-BCB7-845DDA1D76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{6434491B-CF1B-4CEB-93C5-1BA6EE6F53D7}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30F-47F4-BCB7-845DDA1D76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{F5259ABB-F1FB-4165-984E-784E5AB8D86B}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0F-47F4-BCB7-845DDA1D76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{8E4B381C-35F9-4466-9A27-13CE655FA06B}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0F-47F4-BCB7-845DDA1D76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{7DCDF8E0-3C29-44C3-889C-2777A1AFE3D6}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0F-47F4-BCB7-845DDA1D76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{64BD9025-D8B7-4675-99C1-90A4CA3D5FA5}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0F-47F4-BCB7-845DDA1D768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{C510D1EE-A450-48E8-BC1F-2E47CD02E059}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30F-47F4-BCB7-845DDA1D768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{AC25C502-F134-47DE-89B3-EE6484D52177}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30F-47F4-BCB7-845DDA1D768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{BFE7C3F9-26C3-4642-861C-5496C589E8E5}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30F-47F4-BCB7-845DDA1D768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{FF755B37-C5E6-4884-96AF-46F2BAB7A37F}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30F-47F4-BCB7-845DDA1D76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30F-47F4-BCB7-845DDA1D768F}"/>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{947B8083-D55B-40B8-AF55-36FE3A986271}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98B-4C9C-BD91-472BAFA617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{AAB12C1F-3011-4381-BF86-C3CC4B1559E4}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8B-4C9C-BD91-472BAFA617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{A1A04EE2-4AFD-44D5-8E94-34BCD7DF8B5C}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8B-4C9C-BD91-472BAFA617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{299A5E2F-1A19-48BE-9828-F41B57AE5E5A}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8B-4C9C-BD91-472BAFA617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{CAA6ED5D-88AC-4BB4-9C0C-5DE367941172}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8B-4C9C-BD91-472BAFA6179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{5CC5E781-C973-43F6-927C-E7195D7E3066}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98B-4C9C-BD91-472BAFA6179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{11AA81D4-73AA-4B02-9784-22FFFA880C12}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98B-4C9C-BD91-472BAFA6179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{47FFDC26-71B1-497F-893A-FCEAC28150BF}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98B-4C9C-BD91-472BAFA6179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{7B8CF602-0DBC-4E1C-98EB-D1CD8270CFD4}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98B-4C9C-BD91-472BAFA617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6.3</c:v>
                </c:pt>
                <c:pt idx="16">
                  <c:v>5.8</c:v>
                </c:pt>
                <c:pt idx="24">
                  <c:v>5.7</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98B-4C9C-BD91-472BAFA617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{985D9E30-77B8-4CAA-A824-2FCA4E60109B}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98B-4C9C-BD91-472BAFA617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{F1711244-7658-4337-B34F-82E2741CF732}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8B-4C9C-BD91-472BAFA617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{134B1F21-CC44-475B-898C-FC7CB67C2D97}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8B-4C9C-BD91-472BAFA617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{B03A5C9E-E32E-4862-99A7-B563301DE49B}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8B-4C9C-BD91-472BAFA617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{EDF2CA39-3C78-4A55-8D7B-379B5DC42861}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8B-4C9C-BD91-472BAFA6179C}"/>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{7EB45F23-0014-4606-B990-3C5F24028A1F}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98B-4C9C-BD91-472BAFA6179C}"/>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{24D503BB-0BEF-4AD0-BDA5-B7E9B2F3CDAB}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98B-4C9C-BD91-472BAFA6179C}"/>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{FD784241-2860-42C8-82E3-BE4645AA9962}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98B-4C9C-BD91-472BAFA6179C}"/>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{81BFC4A1-FEFF-481D-BEA4-B38F68427AAD}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98B-4C9C-BD91-472BAFA617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98B-4C9C-BD91-472BAFA6179C}"/>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年度の病院建設事業の実施のより公債費比率等の上昇が見込まれるため、今後も事業の適切な取捨選択など投資的経費の抑制を図り、引き続き財政の健全化に努める。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将来負担額は前年度と比較し全体的に減少となった。充当可能財源も増加しているため、将来負担比率の分子はマイナスとなっており、対前年度比１３５百万円となっている。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北海道佐呂間町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百万円の取り崩しはあったが、ふるさと応援事業寄附金で７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中期財政推計では今後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百万円程度の基金取り崩しを予定しているが、事業の取捨選択や交付税などの留保額などにより取り崩しを最小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限におさえる財政運営を行っていく。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各公共施設整備基金：公共施設の新設、改築及び既存施設の維持補修並びに備品の購入に充てるため。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ふれあい交通網整備事業基金：交通網の充実を図るため。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福祉事業基金：福祉活動事業及び生活環境整備事業に充てるため。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ふるさとまちづくり振興基金：まちづくりの振興を図る資金に充当するため。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教育施設整備基金：教育施設の改築整備資金等に充てるため。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ふるさと応援事業基金：観光、地場、教育、地域福祉、その他寄附者が使途を希望する事業に充当する基金。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森林環境譲与税基金：間伐や人材育成・担い手の確保、木材利用の促進や普及啓発等の森林整備及びその促進に関する費用に充てる。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福祉事業基金及びふるさとまちづくり振興基金については、それぞれ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百万円の取り崩しを行い積立も行った。ふるさと応援事業基金で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百万円の積立、その他基金については積立利子による増となっている。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各公共施設整備基金については、クリニックさろま新築事業にかかる財源として、令和元年度より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百万円取り崩し基金の繰入を行った。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中期財政推計では今後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百万円程度の基金取り崩しを予定しているが、事業の取捨選択や交付税などの留保額などにより取り崩しを最小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限におさえる財政運営を行っていく。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年度からは基金利息の増のみで推移している。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地方債の償還計画では、この先数年は取り崩し予定はない。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5,212
5,010
404.94
4,956,071
4,758,756
178,112
3,221,498
7,137,701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北海道、類似団体平均値よりは減価償却率は低いが、年々施設の老朽化は進んでおり、これらの施設を今後限られた財源で更新していくため、施設の統廃合や長寿命化を進めていく必要がある。引き続き佐呂間町公共施設等総合計画に基づき施設整備を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6"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52451</xdr:rowOff>
    </xdr:from>
    <xdr:to>
      <xdr:col>23</xdr:col>
      <xdr:colOff>136525</xdr:colOff>
      <xdr:row>29</xdr:row>
      <xdr:rowOff>154051</xdr:rowOff>
    </xdr:to>
    <xdr:sp macro="" textlink="">
      <xdr:nvSpPr>
        <xdr:cNvPr id="86" name="楕円 85"/>
        <xdr:cNvSpPr/>
      </xdr:nvSpPr>
      <xdr:spPr>
        <a:xfrm>
          <a:off x="47117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30878</xdr:rowOff>
    </xdr:from>
    <xdr:ext cx="405111" cy="259045"/>
    <xdr:sp macro="" textlink="">
      <xdr:nvSpPr>
        <xdr:cNvPr id="87" name="有形固定資産減価償却率該当値テキスト"/>
        <xdr:cNvSpPr txBox="1"/>
      </xdr:nvSpPr>
      <xdr:spPr>
        <a:xfrm>
          <a:off x="4813300" y="577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80518</xdr:rowOff>
    </xdr:from>
    <xdr:to>
      <xdr:col>19</xdr:col>
      <xdr:colOff>187325</xdr:colOff>
      <xdr:row>30</xdr:row>
      <xdr:rowOff>10668</xdr:rowOff>
    </xdr:to>
    <xdr:sp macro="" textlink="">
      <xdr:nvSpPr>
        <xdr:cNvPr id="88" name="楕円 87"/>
        <xdr:cNvSpPr/>
      </xdr:nvSpPr>
      <xdr:spPr>
        <a:xfrm>
          <a:off x="40005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103251</xdr:rowOff>
    </xdr:from>
    <xdr:to>
      <xdr:col>23</xdr:col>
      <xdr:colOff>85725</xdr:colOff>
      <xdr:row>29</xdr:row>
      <xdr:rowOff>131318</xdr:rowOff>
    </xdr:to>
    <xdr:cxnSp macro="">
      <xdr:nvCxnSpPr>
        <xdr:cNvPr id="89" name="直線コネクタ 88"/>
        <xdr:cNvCxnSpPr/>
      </xdr:nvCxnSpPr>
      <xdr:spPr>
        <a:xfrm flipV="1">
          <a:off x="4051300" y="5846826"/>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106426</xdr:rowOff>
    </xdr:from>
    <xdr:to>
      <xdr:col>15</xdr:col>
      <xdr:colOff>187325</xdr:colOff>
      <xdr:row>30</xdr:row>
      <xdr:rowOff>36576</xdr:rowOff>
    </xdr:to>
    <xdr:sp macro="" textlink="">
      <xdr:nvSpPr>
        <xdr:cNvPr id="90" name="楕円 89"/>
        <xdr:cNvSpPr/>
      </xdr:nvSpPr>
      <xdr:spPr>
        <a:xfrm>
          <a:off x="3238500" y="58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131318</xdr:rowOff>
    </xdr:from>
    <xdr:to>
      <xdr:col>19</xdr:col>
      <xdr:colOff>136525</xdr:colOff>
      <xdr:row>29</xdr:row>
      <xdr:rowOff>157226</xdr:rowOff>
    </xdr:to>
    <xdr:cxnSp macro="">
      <xdr:nvCxnSpPr>
        <xdr:cNvPr id="91" name="直線コネクタ 90"/>
        <xdr:cNvCxnSpPr/>
      </xdr:nvCxnSpPr>
      <xdr:spPr>
        <a:xfrm flipV="1">
          <a:off x="3289300" y="587489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36449</xdr:rowOff>
    </xdr:from>
    <xdr:to>
      <xdr:col>11</xdr:col>
      <xdr:colOff>187325</xdr:colOff>
      <xdr:row>30</xdr:row>
      <xdr:rowOff>138049</xdr:rowOff>
    </xdr:to>
    <xdr:sp macro="" textlink="">
      <xdr:nvSpPr>
        <xdr:cNvPr id="92" name="楕円 91"/>
        <xdr:cNvSpPr/>
      </xdr:nvSpPr>
      <xdr:spPr>
        <a:xfrm>
          <a:off x="2476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157226</xdr:rowOff>
    </xdr:from>
    <xdr:to>
      <xdr:col>15</xdr:col>
      <xdr:colOff>136525</xdr:colOff>
      <xdr:row>30</xdr:row>
      <xdr:rowOff>87249</xdr:rowOff>
    </xdr:to>
    <xdr:cxnSp macro="">
      <xdr:nvCxnSpPr>
        <xdr:cNvPr id="93" name="直線コネクタ 92"/>
        <xdr:cNvCxnSpPr/>
      </xdr:nvCxnSpPr>
      <xdr:spPr>
        <a:xfrm flipV="1">
          <a:off x="2527300" y="5900801"/>
          <a:ext cx="762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4"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5"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6"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1795</xdr:rowOff>
    </xdr:from>
    <xdr:ext cx="405111" cy="259045"/>
    <xdr:sp macro="" textlink="">
      <xdr:nvSpPr>
        <xdr:cNvPr id="97" name="n_1mainValue有形固定資産減価償却率"/>
        <xdr:cNvSpPr txBox="1"/>
      </xdr:nvSpPr>
      <xdr:spPr>
        <a:xfrm>
          <a:off x="3836044" y="59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27703</xdr:rowOff>
    </xdr:from>
    <xdr:ext cx="405111" cy="259045"/>
    <xdr:sp macro="" textlink="">
      <xdr:nvSpPr>
        <xdr:cNvPr id="98" name="n_2mainValue有形固定資産減価償却率"/>
        <xdr:cNvSpPr txBox="1"/>
      </xdr:nvSpPr>
      <xdr:spPr>
        <a:xfrm>
          <a:off x="30867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129176</xdr:rowOff>
    </xdr:from>
    <xdr:ext cx="405111" cy="259045"/>
    <xdr:sp macro="" textlink="">
      <xdr:nvSpPr>
        <xdr:cNvPr id="99" name="n_3mainValue有形固定資産減価償却率"/>
        <xdr:cNvSpPr txBox="1"/>
      </xdr:nvSpPr>
      <xdr:spPr>
        <a:xfrm>
          <a:off x="2324744"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全国、北海道、類似団体平均値より低く、将来にわたりこの数字を維持できるようにする。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7992</xdr:rowOff>
    </xdr:from>
    <xdr:to>
      <xdr:col>76</xdr:col>
      <xdr:colOff>73025</xdr:colOff>
      <xdr:row>32</xdr:row>
      <xdr:rowOff>109592</xdr:rowOff>
    </xdr:to>
    <xdr:sp macro="" textlink="">
      <xdr:nvSpPr>
        <xdr:cNvPr id="143" name="楕円 142"/>
        <xdr:cNvSpPr/>
      </xdr:nvSpPr>
      <xdr:spPr>
        <a:xfrm>
          <a:off x="14744700" y="62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157869</xdr:rowOff>
    </xdr:from>
    <xdr:ext cx="469744" cy="259045"/>
    <xdr:sp macro="" textlink="">
      <xdr:nvSpPr>
        <xdr:cNvPr id="144" name="債務償還比率該当値テキスト"/>
        <xdr:cNvSpPr txBox="1"/>
      </xdr:nvSpPr>
      <xdr:spPr>
        <a:xfrm>
          <a:off x="14846300" y="624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24801</xdr:rowOff>
    </xdr:from>
    <xdr:to>
      <xdr:col>72</xdr:col>
      <xdr:colOff>123825</xdr:colOff>
      <xdr:row>32</xdr:row>
      <xdr:rowOff>126401</xdr:rowOff>
    </xdr:to>
    <xdr:sp macro="" textlink="">
      <xdr:nvSpPr>
        <xdr:cNvPr id="145" name="楕円 144"/>
        <xdr:cNvSpPr/>
      </xdr:nvSpPr>
      <xdr:spPr>
        <a:xfrm>
          <a:off x="14033500" y="62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58792</xdr:rowOff>
    </xdr:from>
    <xdr:to>
      <xdr:col>76</xdr:col>
      <xdr:colOff>22225</xdr:colOff>
      <xdr:row>32</xdr:row>
      <xdr:rowOff>75601</xdr:rowOff>
    </xdr:to>
    <xdr:cxnSp macro="">
      <xdr:nvCxnSpPr>
        <xdr:cNvPr id="146" name="直線コネクタ 145"/>
        <xdr:cNvCxnSpPr/>
      </xdr:nvCxnSpPr>
      <xdr:spPr>
        <a:xfrm flipV="1">
          <a:off x="14084300" y="6316717"/>
          <a:ext cx="711200" cy="1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117528</xdr:rowOff>
    </xdr:from>
    <xdr:ext cx="469744" cy="259045"/>
    <xdr:sp macro="" textlink="">
      <xdr:nvSpPr>
        <xdr:cNvPr id="148" name="n_1mainValue債務償還比率"/>
        <xdr:cNvSpPr txBox="1"/>
      </xdr:nvSpPr>
      <xdr:spPr>
        <a:xfrm>
          <a:off x="13836727" y="637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5,212
5,010
404.94
4,956,071
4,758,756
178,112
3,221,498
7,137,701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109220</xdr:rowOff>
    </xdr:from>
    <xdr:to>
      <xdr:col>24</xdr:col>
      <xdr:colOff>114300</xdr:colOff>
      <xdr:row>39</xdr:row>
      <xdr:rowOff>39370</xdr:rowOff>
    </xdr:to>
    <xdr:sp macro="" textlink="">
      <xdr:nvSpPr>
        <xdr:cNvPr id="71" name="楕円 70"/>
        <xdr:cNvSpPr/>
      </xdr:nvSpPr>
      <xdr:spPr>
        <a:xfrm>
          <a:off x="4584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87647</xdr:rowOff>
    </xdr:from>
    <xdr:ext cx="405111" cy="259045"/>
    <xdr:sp macro="" textlink="">
      <xdr:nvSpPr>
        <xdr:cNvPr id="72" name="【道路】&#10;有形固定資産減価償却率該当値テキスト"/>
        <xdr:cNvSpPr txBox="1"/>
      </xdr:nvSpPr>
      <xdr:spPr>
        <a:xfrm>
          <a:off x="4673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137795</xdr:rowOff>
    </xdr:from>
    <xdr:to>
      <xdr:col>20</xdr:col>
      <xdr:colOff>38100</xdr:colOff>
      <xdr:row>39</xdr:row>
      <xdr:rowOff>67945</xdr:rowOff>
    </xdr:to>
    <xdr:sp macro="" textlink="">
      <xdr:nvSpPr>
        <xdr:cNvPr id="73" name="楕円 72"/>
        <xdr:cNvSpPr/>
      </xdr:nvSpPr>
      <xdr:spPr>
        <a:xfrm>
          <a:off x="3746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39</xdr:row>
      <xdr:rowOff>17145</xdr:rowOff>
    </xdr:to>
    <xdr:cxnSp macro="">
      <xdr:nvCxnSpPr>
        <xdr:cNvPr id="74" name="直線コネクタ 73"/>
        <xdr:cNvCxnSpPr/>
      </xdr:nvCxnSpPr>
      <xdr:spPr>
        <a:xfrm flipV="1">
          <a:off x="3797300" y="66751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168275</xdr:rowOff>
    </xdr:from>
    <xdr:to>
      <xdr:col>15</xdr:col>
      <xdr:colOff>101600</xdr:colOff>
      <xdr:row>39</xdr:row>
      <xdr:rowOff>98425</xdr:rowOff>
    </xdr:to>
    <xdr:sp macro="" textlink="">
      <xdr:nvSpPr>
        <xdr:cNvPr id="75" name="楕円 74"/>
        <xdr:cNvSpPr/>
      </xdr:nvSpPr>
      <xdr:spPr>
        <a:xfrm>
          <a:off x="2857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17145</xdr:rowOff>
    </xdr:from>
    <xdr:to>
      <xdr:col>19</xdr:col>
      <xdr:colOff>177800</xdr:colOff>
      <xdr:row>39</xdr:row>
      <xdr:rowOff>47625</xdr:rowOff>
    </xdr:to>
    <xdr:cxnSp macro="">
      <xdr:nvCxnSpPr>
        <xdr:cNvPr id="76" name="直線コネクタ 75"/>
        <xdr:cNvCxnSpPr/>
      </xdr:nvCxnSpPr>
      <xdr:spPr>
        <a:xfrm flipV="1">
          <a:off x="2908300" y="67036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168275</xdr:rowOff>
    </xdr:from>
    <xdr:to>
      <xdr:col>10</xdr:col>
      <xdr:colOff>165100</xdr:colOff>
      <xdr:row>40</xdr:row>
      <xdr:rowOff>98425</xdr:rowOff>
    </xdr:to>
    <xdr:sp macro="" textlink="">
      <xdr:nvSpPr>
        <xdr:cNvPr id="77" name="楕円 76"/>
        <xdr:cNvSpPr/>
      </xdr:nvSpPr>
      <xdr:spPr>
        <a:xfrm>
          <a:off x="1968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47625</xdr:rowOff>
    </xdr:from>
    <xdr:to>
      <xdr:col>15</xdr:col>
      <xdr:colOff>50800</xdr:colOff>
      <xdr:row>40</xdr:row>
      <xdr:rowOff>47625</xdr:rowOff>
    </xdr:to>
    <xdr:cxnSp macro="">
      <xdr:nvCxnSpPr>
        <xdr:cNvPr id="78" name="直線コネクタ 77"/>
        <xdr:cNvCxnSpPr/>
      </xdr:nvCxnSpPr>
      <xdr:spPr>
        <a:xfrm flipV="1">
          <a:off x="2019300" y="67341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59072</xdr:rowOff>
    </xdr:from>
    <xdr:ext cx="405111" cy="259045"/>
    <xdr:sp macro="" textlink="">
      <xdr:nvSpPr>
        <xdr:cNvPr id="82" name="n_1mainValue【道路】&#10;有形固定資産減価償却率"/>
        <xdr:cNvSpPr txBox="1"/>
      </xdr:nvSpPr>
      <xdr:spPr>
        <a:xfrm>
          <a:off x="35820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89552</xdr:rowOff>
    </xdr:from>
    <xdr:ext cx="405111" cy="259045"/>
    <xdr:sp macro="" textlink="">
      <xdr:nvSpPr>
        <xdr:cNvPr id="83" name="n_2mainValue【道路】&#10;有形固定資産減価償却率"/>
        <xdr:cNvSpPr txBox="1"/>
      </xdr:nvSpPr>
      <xdr:spPr>
        <a:xfrm>
          <a:off x="2705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89552</xdr:rowOff>
    </xdr:from>
    <xdr:ext cx="405111" cy="259045"/>
    <xdr:sp macro="" textlink="">
      <xdr:nvSpPr>
        <xdr:cNvPr id="84" name="n_3mainValue【道路】&#10;有形固定資産減価償却率"/>
        <xdr:cNvSpPr txBox="1"/>
      </xdr:nvSpPr>
      <xdr:spPr>
        <a:xfrm>
          <a:off x="18167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3"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95283</xdr:rowOff>
    </xdr:from>
    <xdr:to>
      <xdr:col>55</xdr:col>
      <xdr:colOff>50800</xdr:colOff>
      <xdr:row>41</xdr:row>
      <xdr:rowOff>25433</xdr:rowOff>
    </xdr:to>
    <xdr:sp macro="" textlink="">
      <xdr:nvSpPr>
        <xdr:cNvPr id="123" name="楕円 122"/>
        <xdr:cNvSpPr/>
      </xdr:nvSpPr>
      <xdr:spPr>
        <a:xfrm>
          <a:off x="10426700" y="69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118160</xdr:rowOff>
    </xdr:from>
    <xdr:ext cx="534377" cy="259045"/>
    <xdr:sp macro="" textlink="">
      <xdr:nvSpPr>
        <xdr:cNvPr id="124" name="【道路】&#10;一人当たり延長該当値テキスト"/>
        <xdr:cNvSpPr txBox="1"/>
      </xdr:nvSpPr>
      <xdr:spPr>
        <a:xfrm>
          <a:off x="10515600" y="680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95706</xdr:rowOff>
    </xdr:from>
    <xdr:to>
      <xdr:col>50</xdr:col>
      <xdr:colOff>165100</xdr:colOff>
      <xdr:row>41</xdr:row>
      <xdr:rowOff>25856</xdr:rowOff>
    </xdr:to>
    <xdr:sp macro="" textlink="">
      <xdr:nvSpPr>
        <xdr:cNvPr id="125" name="楕円 124"/>
        <xdr:cNvSpPr/>
      </xdr:nvSpPr>
      <xdr:spPr>
        <a:xfrm>
          <a:off x="9588500" y="69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146083</xdr:rowOff>
    </xdr:from>
    <xdr:to>
      <xdr:col>55</xdr:col>
      <xdr:colOff>0</xdr:colOff>
      <xdr:row>40</xdr:row>
      <xdr:rowOff>146506</xdr:rowOff>
    </xdr:to>
    <xdr:cxnSp macro="">
      <xdr:nvCxnSpPr>
        <xdr:cNvPr id="126" name="直線コネクタ 125"/>
        <xdr:cNvCxnSpPr/>
      </xdr:nvCxnSpPr>
      <xdr:spPr>
        <a:xfrm flipV="1">
          <a:off x="9639300" y="7004083"/>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100221</xdr:rowOff>
    </xdr:from>
    <xdr:to>
      <xdr:col>46</xdr:col>
      <xdr:colOff>38100</xdr:colOff>
      <xdr:row>41</xdr:row>
      <xdr:rowOff>30371</xdr:rowOff>
    </xdr:to>
    <xdr:sp macro="" textlink="">
      <xdr:nvSpPr>
        <xdr:cNvPr id="127" name="楕円 126"/>
        <xdr:cNvSpPr/>
      </xdr:nvSpPr>
      <xdr:spPr>
        <a:xfrm>
          <a:off x="8699500" y="69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146506</xdr:rowOff>
    </xdr:from>
    <xdr:to>
      <xdr:col>50</xdr:col>
      <xdr:colOff>114300</xdr:colOff>
      <xdr:row>40</xdr:row>
      <xdr:rowOff>151021</xdr:rowOff>
    </xdr:to>
    <xdr:cxnSp macro="">
      <xdr:nvCxnSpPr>
        <xdr:cNvPr id="128" name="直線コネクタ 127"/>
        <xdr:cNvCxnSpPr/>
      </xdr:nvCxnSpPr>
      <xdr:spPr>
        <a:xfrm flipV="1">
          <a:off x="8750300" y="7004506"/>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106649</xdr:rowOff>
    </xdr:from>
    <xdr:to>
      <xdr:col>41</xdr:col>
      <xdr:colOff>101600</xdr:colOff>
      <xdr:row>41</xdr:row>
      <xdr:rowOff>36799</xdr:rowOff>
    </xdr:to>
    <xdr:sp macro="" textlink="">
      <xdr:nvSpPr>
        <xdr:cNvPr id="129" name="楕円 128"/>
        <xdr:cNvSpPr/>
      </xdr:nvSpPr>
      <xdr:spPr>
        <a:xfrm>
          <a:off x="7810500" y="69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151021</xdr:rowOff>
    </xdr:from>
    <xdr:to>
      <xdr:col>45</xdr:col>
      <xdr:colOff>177800</xdr:colOff>
      <xdr:row>40</xdr:row>
      <xdr:rowOff>157449</xdr:rowOff>
    </xdr:to>
    <xdr:cxnSp macro="">
      <xdr:nvCxnSpPr>
        <xdr:cNvPr id="130" name="直線コネクタ 129"/>
        <xdr:cNvCxnSpPr/>
      </xdr:nvCxnSpPr>
      <xdr:spPr>
        <a:xfrm flipV="1">
          <a:off x="7861300" y="7009021"/>
          <a:ext cx="889000" cy="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31" name="n_1aveValue【道路】&#10;一人当たり延長"/>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32" name="n_2aveValue【道路】&#10;一人当たり延長"/>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42293</xdr:rowOff>
    </xdr:from>
    <xdr:ext cx="534377" cy="259045"/>
    <xdr:sp macro="" textlink="">
      <xdr:nvSpPr>
        <xdr:cNvPr id="133" name="n_3aveValue【道路】&#10;一人当たり延長"/>
        <xdr:cNvSpPr txBox="1"/>
      </xdr:nvSpPr>
      <xdr:spPr>
        <a:xfrm>
          <a:off x="7594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42383</xdr:rowOff>
    </xdr:from>
    <xdr:ext cx="534377" cy="259045"/>
    <xdr:sp macro="" textlink="">
      <xdr:nvSpPr>
        <xdr:cNvPr id="134" name="n_1mainValue【道路】&#10;一人当たり延長"/>
        <xdr:cNvSpPr txBox="1"/>
      </xdr:nvSpPr>
      <xdr:spPr>
        <a:xfrm>
          <a:off x="9359411" y="67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46898</xdr:rowOff>
    </xdr:from>
    <xdr:ext cx="534377" cy="259045"/>
    <xdr:sp macro="" textlink="">
      <xdr:nvSpPr>
        <xdr:cNvPr id="135" name="n_2mainValue【道路】&#10;一人当たり延長"/>
        <xdr:cNvSpPr txBox="1"/>
      </xdr:nvSpPr>
      <xdr:spPr>
        <a:xfrm>
          <a:off x="8483111" y="6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53326</xdr:rowOff>
    </xdr:from>
    <xdr:ext cx="534377" cy="259045"/>
    <xdr:sp macro="" textlink="">
      <xdr:nvSpPr>
        <xdr:cNvPr id="136" name="n_3mainValue【道路】&#10;一人当たり延長"/>
        <xdr:cNvSpPr txBox="1"/>
      </xdr:nvSpPr>
      <xdr:spPr>
        <a:xfrm>
          <a:off x="7594111" y="673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7" name="楕円 176"/>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53357</xdr:rowOff>
    </xdr:from>
    <xdr:ext cx="405111" cy="259045"/>
    <xdr:sp macro="" textlink="">
      <xdr:nvSpPr>
        <xdr:cNvPr id="178" name="【橋りょう・トンネル】&#10;有形固定資産減価償却率該当値テキスト"/>
        <xdr:cNvSpPr txBox="1"/>
      </xdr:nvSpPr>
      <xdr:spPr>
        <a:xfrm>
          <a:off x="4673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102688</xdr:rowOff>
    </xdr:from>
    <xdr:to>
      <xdr:col>20</xdr:col>
      <xdr:colOff>38100</xdr:colOff>
      <xdr:row>60</xdr:row>
      <xdr:rowOff>32838</xdr:rowOff>
    </xdr:to>
    <xdr:sp macro="" textlink="">
      <xdr:nvSpPr>
        <xdr:cNvPr id="179" name="楕円 178"/>
        <xdr:cNvSpPr/>
      </xdr:nvSpPr>
      <xdr:spPr>
        <a:xfrm>
          <a:off x="3746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153488</xdr:rowOff>
    </xdr:to>
    <xdr:cxnSp macro="">
      <xdr:nvCxnSpPr>
        <xdr:cNvPr id="180" name="直線コネクタ 179"/>
        <xdr:cNvCxnSpPr/>
      </xdr:nvCxnSpPr>
      <xdr:spPr>
        <a:xfrm flipV="1">
          <a:off x="3797300" y="102412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130447</xdr:rowOff>
    </xdr:from>
    <xdr:to>
      <xdr:col>15</xdr:col>
      <xdr:colOff>101600</xdr:colOff>
      <xdr:row>60</xdr:row>
      <xdr:rowOff>60597</xdr:rowOff>
    </xdr:to>
    <xdr:sp macro="" textlink="">
      <xdr:nvSpPr>
        <xdr:cNvPr id="181" name="楕円 180"/>
        <xdr:cNvSpPr/>
      </xdr:nvSpPr>
      <xdr:spPr>
        <a:xfrm>
          <a:off x="2857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153488</xdr:rowOff>
    </xdr:from>
    <xdr:to>
      <xdr:col>19</xdr:col>
      <xdr:colOff>177800</xdr:colOff>
      <xdr:row>60</xdr:row>
      <xdr:rowOff>9797</xdr:rowOff>
    </xdr:to>
    <xdr:cxnSp macro="">
      <xdr:nvCxnSpPr>
        <xdr:cNvPr id="182" name="直線コネクタ 181"/>
        <xdr:cNvCxnSpPr/>
      </xdr:nvCxnSpPr>
      <xdr:spPr>
        <a:xfrm flipV="1">
          <a:off x="2908300" y="102690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53703</xdr:rowOff>
    </xdr:from>
    <xdr:to>
      <xdr:col>10</xdr:col>
      <xdr:colOff>165100</xdr:colOff>
      <xdr:row>61</xdr:row>
      <xdr:rowOff>155303</xdr:rowOff>
    </xdr:to>
    <xdr:sp macro="" textlink="">
      <xdr:nvSpPr>
        <xdr:cNvPr id="183" name="楕円 182"/>
        <xdr:cNvSpPr/>
      </xdr:nvSpPr>
      <xdr:spPr>
        <a:xfrm>
          <a:off x="1968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xdr:rowOff>
    </xdr:from>
    <xdr:to>
      <xdr:col>15</xdr:col>
      <xdr:colOff>50800</xdr:colOff>
      <xdr:row>61</xdr:row>
      <xdr:rowOff>104503</xdr:rowOff>
    </xdr:to>
    <xdr:cxnSp macro="">
      <xdr:nvCxnSpPr>
        <xdr:cNvPr id="184" name="直線コネクタ 183"/>
        <xdr:cNvCxnSpPr/>
      </xdr:nvCxnSpPr>
      <xdr:spPr>
        <a:xfrm flipV="1">
          <a:off x="2019300" y="10296797"/>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23965</xdr:rowOff>
    </xdr:from>
    <xdr:ext cx="405111" cy="259045"/>
    <xdr:sp macro="" textlink="">
      <xdr:nvSpPr>
        <xdr:cNvPr id="188" name="n_1mainValue【橋りょう・トンネル】&#10;有形固定資産減価償却率"/>
        <xdr:cNvSpPr txBox="1"/>
      </xdr:nvSpPr>
      <xdr:spPr>
        <a:xfrm>
          <a:off x="35820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51724</xdr:rowOff>
    </xdr:from>
    <xdr:ext cx="405111" cy="259045"/>
    <xdr:sp macro="" textlink="">
      <xdr:nvSpPr>
        <xdr:cNvPr id="189" name="n_2mainValue【橋りょう・トンネル】&#10;有形固定資産減価償却率"/>
        <xdr:cNvSpPr txBox="1"/>
      </xdr:nvSpPr>
      <xdr:spPr>
        <a:xfrm>
          <a:off x="2705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146430</xdr:rowOff>
    </xdr:from>
    <xdr:ext cx="405111" cy="259045"/>
    <xdr:sp macro="" textlink="">
      <xdr:nvSpPr>
        <xdr:cNvPr id="190" name="n_3mainValue【橋りょう・トンネル】&#10;有形固定資産減価償却率"/>
        <xdr:cNvSpPr txBox="1"/>
      </xdr:nvSpPr>
      <xdr:spPr>
        <a:xfrm>
          <a:off x="1816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82176</xdr:rowOff>
    </xdr:from>
    <xdr:to>
      <xdr:col>55</xdr:col>
      <xdr:colOff>50800</xdr:colOff>
      <xdr:row>64</xdr:row>
      <xdr:rowOff>12326</xdr:rowOff>
    </xdr:to>
    <xdr:sp macro="" textlink="">
      <xdr:nvSpPr>
        <xdr:cNvPr id="227" name="楕円 226"/>
        <xdr:cNvSpPr/>
      </xdr:nvSpPr>
      <xdr:spPr>
        <a:xfrm>
          <a:off x="10426700" y="108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168553</xdr:rowOff>
    </xdr:from>
    <xdr:ext cx="534377" cy="259045"/>
    <xdr:sp macro="" textlink="">
      <xdr:nvSpPr>
        <xdr:cNvPr id="228" name="【橋りょう・トンネル】&#10;一人当たり有形固定資産（償却資産）額該当値テキスト"/>
        <xdr:cNvSpPr txBox="1"/>
      </xdr:nvSpPr>
      <xdr:spPr>
        <a:xfrm>
          <a:off x="10515600" y="107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82403</xdr:rowOff>
    </xdr:from>
    <xdr:to>
      <xdr:col>50</xdr:col>
      <xdr:colOff>165100</xdr:colOff>
      <xdr:row>64</xdr:row>
      <xdr:rowOff>12553</xdr:rowOff>
    </xdr:to>
    <xdr:sp macro="" textlink="">
      <xdr:nvSpPr>
        <xdr:cNvPr id="229" name="楕円 228"/>
        <xdr:cNvSpPr/>
      </xdr:nvSpPr>
      <xdr:spPr>
        <a:xfrm>
          <a:off x="9588500" y="108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132976</xdr:rowOff>
    </xdr:from>
    <xdr:to>
      <xdr:col>55</xdr:col>
      <xdr:colOff>0</xdr:colOff>
      <xdr:row>63</xdr:row>
      <xdr:rowOff>133203</xdr:rowOff>
    </xdr:to>
    <xdr:cxnSp macro="">
      <xdr:nvCxnSpPr>
        <xdr:cNvPr id="230" name="直線コネクタ 229"/>
        <xdr:cNvCxnSpPr/>
      </xdr:nvCxnSpPr>
      <xdr:spPr>
        <a:xfrm flipV="1">
          <a:off x="9639300" y="10934326"/>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83140</xdr:rowOff>
    </xdr:from>
    <xdr:to>
      <xdr:col>46</xdr:col>
      <xdr:colOff>38100</xdr:colOff>
      <xdr:row>64</xdr:row>
      <xdr:rowOff>13290</xdr:rowOff>
    </xdr:to>
    <xdr:sp macro="" textlink="">
      <xdr:nvSpPr>
        <xdr:cNvPr id="231" name="楕円 230"/>
        <xdr:cNvSpPr/>
      </xdr:nvSpPr>
      <xdr:spPr>
        <a:xfrm>
          <a:off x="8699500" y="1088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133203</xdr:rowOff>
    </xdr:from>
    <xdr:to>
      <xdr:col>50</xdr:col>
      <xdr:colOff>114300</xdr:colOff>
      <xdr:row>63</xdr:row>
      <xdr:rowOff>133940</xdr:rowOff>
    </xdr:to>
    <xdr:cxnSp macro="">
      <xdr:nvCxnSpPr>
        <xdr:cNvPr id="232" name="直線コネクタ 231"/>
        <xdr:cNvCxnSpPr/>
      </xdr:nvCxnSpPr>
      <xdr:spPr>
        <a:xfrm flipV="1">
          <a:off x="8750300" y="10934553"/>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84170</xdr:rowOff>
    </xdr:from>
    <xdr:to>
      <xdr:col>41</xdr:col>
      <xdr:colOff>101600</xdr:colOff>
      <xdr:row>64</xdr:row>
      <xdr:rowOff>14320</xdr:rowOff>
    </xdr:to>
    <xdr:sp macro="" textlink="">
      <xdr:nvSpPr>
        <xdr:cNvPr id="233" name="楕円 232"/>
        <xdr:cNvSpPr/>
      </xdr:nvSpPr>
      <xdr:spPr>
        <a:xfrm>
          <a:off x="7810500" y="108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133940</xdr:rowOff>
    </xdr:from>
    <xdr:to>
      <xdr:col>45</xdr:col>
      <xdr:colOff>177800</xdr:colOff>
      <xdr:row>63</xdr:row>
      <xdr:rowOff>134970</xdr:rowOff>
    </xdr:to>
    <xdr:cxnSp macro="">
      <xdr:nvCxnSpPr>
        <xdr:cNvPr id="234" name="直線コネクタ 233"/>
        <xdr:cNvCxnSpPr/>
      </xdr:nvCxnSpPr>
      <xdr:spPr>
        <a:xfrm flipV="1">
          <a:off x="7861300" y="10935290"/>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3680</xdr:rowOff>
    </xdr:from>
    <xdr:ext cx="534377" cy="259045"/>
    <xdr:sp macro="" textlink="">
      <xdr:nvSpPr>
        <xdr:cNvPr id="238" name="n_1mainValue【橋りょう・トンネル】&#10;一人当たり有形固定資産（償却資産）額"/>
        <xdr:cNvSpPr txBox="1"/>
      </xdr:nvSpPr>
      <xdr:spPr>
        <a:xfrm>
          <a:off x="9359411" y="1097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4417</xdr:rowOff>
    </xdr:from>
    <xdr:ext cx="534377" cy="259045"/>
    <xdr:sp macro="" textlink="">
      <xdr:nvSpPr>
        <xdr:cNvPr id="239" name="n_2mainValue【橋りょう・トンネル】&#10;一人当たり有形固定資産（償却資産）額"/>
        <xdr:cNvSpPr txBox="1"/>
      </xdr:nvSpPr>
      <xdr:spPr>
        <a:xfrm>
          <a:off x="8483111" y="109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5447</xdr:rowOff>
    </xdr:from>
    <xdr:ext cx="534377" cy="259045"/>
    <xdr:sp macro="" textlink="">
      <xdr:nvSpPr>
        <xdr:cNvPr id="240" name="n_3mainValue【橋りょう・トンネル】&#10;一人当たり有形固定資産（償却資産）額"/>
        <xdr:cNvSpPr txBox="1"/>
      </xdr:nvSpPr>
      <xdr:spPr>
        <a:xfrm>
          <a:off x="7594111" y="1097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80" name="楕円 279"/>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81" name="【公営住宅】&#10;有形固定資産減価償却率該当値テキスト"/>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282" name="楕円 281"/>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20955</xdr:rowOff>
    </xdr:to>
    <xdr:cxnSp macro="">
      <xdr:nvCxnSpPr>
        <xdr:cNvPr id="283" name="直線コネクタ 282"/>
        <xdr:cNvCxnSpPr/>
      </xdr:nvCxnSpPr>
      <xdr:spPr>
        <a:xfrm flipV="1">
          <a:off x="3797300" y="140512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284" name="楕円 283"/>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43814</xdr:rowOff>
    </xdr:to>
    <xdr:cxnSp macro="">
      <xdr:nvCxnSpPr>
        <xdr:cNvPr id="285" name="直線コネクタ 284"/>
        <xdr:cNvCxnSpPr/>
      </xdr:nvCxnSpPr>
      <xdr:spPr>
        <a:xfrm flipV="1">
          <a:off x="2908300" y="140798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164464</xdr:rowOff>
    </xdr:from>
    <xdr:to>
      <xdr:col>10</xdr:col>
      <xdr:colOff>165100</xdr:colOff>
      <xdr:row>83</xdr:row>
      <xdr:rowOff>94614</xdr:rowOff>
    </xdr:to>
    <xdr:sp macro="" textlink="">
      <xdr:nvSpPr>
        <xdr:cNvPr id="286" name="楕円 285"/>
        <xdr:cNvSpPr/>
      </xdr:nvSpPr>
      <xdr:spPr>
        <a:xfrm>
          <a:off x="196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83</xdr:row>
      <xdr:rowOff>43814</xdr:rowOff>
    </xdr:to>
    <xdr:cxnSp macro="">
      <xdr:nvCxnSpPr>
        <xdr:cNvPr id="287" name="直線コネクタ 286"/>
        <xdr:cNvCxnSpPr/>
      </xdr:nvCxnSpPr>
      <xdr:spPr>
        <a:xfrm flipV="1">
          <a:off x="2019300" y="1410271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62882</xdr:rowOff>
    </xdr:from>
    <xdr:ext cx="405111" cy="259045"/>
    <xdr:sp macro="" textlink="">
      <xdr:nvSpPr>
        <xdr:cNvPr id="291" name="n_1mainValue【公営住宅】&#10;有形固定資産減価償却率"/>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85741</xdr:rowOff>
    </xdr:from>
    <xdr:ext cx="405111" cy="259045"/>
    <xdr:sp macro="" textlink="">
      <xdr:nvSpPr>
        <xdr:cNvPr id="292" name="n_2mainValue【公営住宅】&#10;有形固定資産減価償却率"/>
        <xdr:cNvSpPr txBox="1"/>
      </xdr:nvSpPr>
      <xdr:spPr>
        <a:xfrm>
          <a:off x="2705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85741</xdr:rowOff>
    </xdr:from>
    <xdr:ext cx="405111" cy="259045"/>
    <xdr:sp macro="" textlink="">
      <xdr:nvSpPr>
        <xdr:cNvPr id="293" name="n_3mainValue【公営住宅】&#10;有形固定資産減価償却率"/>
        <xdr:cNvSpPr txBox="1"/>
      </xdr:nvSpPr>
      <xdr:spPr>
        <a:xfrm>
          <a:off x="1816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22"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62548</xdr:rowOff>
    </xdr:from>
    <xdr:to>
      <xdr:col>55</xdr:col>
      <xdr:colOff>50800</xdr:colOff>
      <xdr:row>82</xdr:row>
      <xdr:rowOff>164148</xdr:rowOff>
    </xdr:to>
    <xdr:sp macro="" textlink="">
      <xdr:nvSpPr>
        <xdr:cNvPr id="332" name="楕円 331"/>
        <xdr:cNvSpPr/>
      </xdr:nvSpPr>
      <xdr:spPr>
        <a:xfrm>
          <a:off x="10426700" y="1412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85425</xdr:rowOff>
    </xdr:from>
    <xdr:ext cx="469744" cy="259045"/>
    <xdr:sp macro="" textlink="">
      <xdr:nvSpPr>
        <xdr:cNvPr id="333" name="【公営住宅】&#10;一人当たり面積該当値テキスト"/>
        <xdr:cNvSpPr txBox="1"/>
      </xdr:nvSpPr>
      <xdr:spPr>
        <a:xfrm>
          <a:off x="10515600" y="1397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53594</xdr:rowOff>
    </xdr:from>
    <xdr:to>
      <xdr:col>50</xdr:col>
      <xdr:colOff>165100</xdr:colOff>
      <xdr:row>82</xdr:row>
      <xdr:rowOff>155194</xdr:rowOff>
    </xdr:to>
    <xdr:sp macro="" textlink="">
      <xdr:nvSpPr>
        <xdr:cNvPr id="334" name="楕円 333"/>
        <xdr:cNvSpPr/>
      </xdr:nvSpPr>
      <xdr:spPr>
        <a:xfrm>
          <a:off x="9588500" y="141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104394</xdr:rowOff>
    </xdr:from>
    <xdr:to>
      <xdr:col>55</xdr:col>
      <xdr:colOff>0</xdr:colOff>
      <xdr:row>82</xdr:row>
      <xdr:rowOff>113348</xdr:rowOff>
    </xdr:to>
    <xdr:cxnSp macro="">
      <xdr:nvCxnSpPr>
        <xdr:cNvPr id="335" name="直線コネクタ 334"/>
        <xdr:cNvCxnSpPr/>
      </xdr:nvCxnSpPr>
      <xdr:spPr>
        <a:xfrm>
          <a:off x="9639300" y="14163294"/>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46355</xdr:rowOff>
    </xdr:from>
    <xdr:to>
      <xdr:col>46</xdr:col>
      <xdr:colOff>38100</xdr:colOff>
      <xdr:row>82</xdr:row>
      <xdr:rowOff>147955</xdr:rowOff>
    </xdr:to>
    <xdr:sp macro="" textlink="">
      <xdr:nvSpPr>
        <xdr:cNvPr id="336" name="楕円 335"/>
        <xdr:cNvSpPr/>
      </xdr:nvSpPr>
      <xdr:spPr>
        <a:xfrm>
          <a:off x="8699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97155</xdr:rowOff>
    </xdr:from>
    <xdr:to>
      <xdr:col>50</xdr:col>
      <xdr:colOff>114300</xdr:colOff>
      <xdr:row>82</xdr:row>
      <xdr:rowOff>104394</xdr:rowOff>
    </xdr:to>
    <xdr:cxnSp macro="">
      <xdr:nvCxnSpPr>
        <xdr:cNvPr id="337" name="直線コネクタ 336"/>
        <xdr:cNvCxnSpPr/>
      </xdr:nvCxnSpPr>
      <xdr:spPr>
        <a:xfrm>
          <a:off x="8750300" y="1415605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53594</xdr:rowOff>
    </xdr:from>
    <xdr:to>
      <xdr:col>41</xdr:col>
      <xdr:colOff>101600</xdr:colOff>
      <xdr:row>82</xdr:row>
      <xdr:rowOff>155194</xdr:rowOff>
    </xdr:to>
    <xdr:sp macro="" textlink="">
      <xdr:nvSpPr>
        <xdr:cNvPr id="338" name="楕円 337"/>
        <xdr:cNvSpPr/>
      </xdr:nvSpPr>
      <xdr:spPr>
        <a:xfrm>
          <a:off x="7810500" y="141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97155</xdr:rowOff>
    </xdr:from>
    <xdr:to>
      <xdr:col>45</xdr:col>
      <xdr:colOff>177800</xdr:colOff>
      <xdr:row>82</xdr:row>
      <xdr:rowOff>104394</xdr:rowOff>
    </xdr:to>
    <xdr:cxnSp macro="">
      <xdr:nvCxnSpPr>
        <xdr:cNvPr id="339" name="直線コネクタ 338"/>
        <xdr:cNvCxnSpPr/>
      </xdr:nvCxnSpPr>
      <xdr:spPr>
        <a:xfrm flipV="1">
          <a:off x="7861300" y="1415605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40" name="n_1aveValue【公営住宅】&#10;一人当たり面積"/>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41"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2494</xdr:rowOff>
    </xdr:from>
    <xdr:ext cx="469744" cy="259045"/>
    <xdr:sp macro="" textlink="">
      <xdr:nvSpPr>
        <xdr:cNvPr id="342" name="n_3aveValue【公営住宅】&#10;一人当たり面積"/>
        <xdr:cNvSpPr txBox="1"/>
      </xdr:nvSpPr>
      <xdr:spPr>
        <a:xfrm>
          <a:off x="7626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271</xdr:rowOff>
    </xdr:from>
    <xdr:ext cx="469744" cy="259045"/>
    <xdr:sp macro="" textlink="">
      <xdr:nvSpPr>
        <xdr:cNvPr id="343" name="n_1mainValue【公営住宅】&#10;一人当たり面積"/>
        <xdr:cNvSpPr txBox="1"/>
      </xdr:nvSpPr>
      <xdr:spPr>
        <a:xfrm>
          <a:off x="9391727" y="1388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164482</xdr:rowOff>
    </xdr:from>
    <xdr:ext cx="469744" cy="259045"/>
    <xdr:sp macro="" textlink="">
      <xdr:nvSpPr>
        <xdr:cNvPr id="344" name="n_2mainValue【公営住宅】&#10;一人当たり面積"/>
        <xdr:cNvSpPr txBox="1"/>
      </xdr:nvSpPr>
      <xdr:spPr>
        <a:xfrm>
          <a:off x="8515427" y="1388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271</xdr:rowOff>
    </xdr:from>
    <xdr:ext cx="469744" cy="259045"/>
    <xdr:sp macro="" textlink="">
      <xdr:nvSpPr>
        <xdr:cNvPr id="345" name="n_3mainValue【公営住宅】&#10;一人当たり面積"/>
        <xdr:cNvSpPr txBox="1"/>
      </xdr:nvSpPr>
      <xdr:spPr>
        <a:xfrm>
          <a:off x="7626427" y="1388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92" name="【認定こども園・幼稚園・保育所】&#10;有形固定資産減価償却率平均値テキスト"/>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113574</xdr:rowOff>
    </xdr:from>
    <xdr:to>
      <xdr:col>85</xdr:col>
      <xdr:colOff>177800</xdr:colOff>
      <xdr:row>39</xdr:row>
      <xdr:rowOff>43724</xdr:rowOff>
    </xdr:to>
    <xdr:sp macro="" textlink="">
      <xdr:nvSpPr>
        <xdr:cNvPr id="402" name="楕円 401"/>
        <xdr:cNvSpPr/>
      </xdr:nvSpPr>
      <xdr:spPr>
        <a:xfrm>
          <a:off x="16268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92001</xdr:rowOff>
    </xdr:from>
    <xdr:ext cx="405111" cy="259045"/>
    <xdr:sp macro="" textlink="">
      <xdr:nvSpPr>
        <xdr:cNvPr id="403" name="【認定こども園・幼稚園・保育所】&#10;有形固定資産減価償却率該当値テキスト"/>
        <xdr:cNvSpPr txBox="1"/>
      </xdr:nvSpPr>
      <xdr:spPr>
        <a:xfrm>
          <a:off x="16357600"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147865</xdr:rowOff>
    </xdr:from>
    <xdr:to>
      <xdr:col>81</xdr:col>
      <xdr:colOff>101600</xdr:colOff>
      <xdr:row>39</xdr:row>
      <xdr:rowOff>78015</xdr:rowOff>
    </xdr:to>
    <xdr:sp macro="" textlink="">
      <xdr:nvSpPr>
        <xdr:cNvPr id="404" name="楕円 403"/>
        <xdr:cNvSpPr/>
      </xdr:nvSpPr>
      <xdr:spPr>
        <a:xfrm>
          <a:off x="15430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164374</xdr:rowOff>
    </xdr:from>
    <xdr:to>
      <xdr:col>85</xdr:col>
      <xdr:colOff>127000</xdr:colOff>
      <xdr:row>39</xdr:row>
      <xdr:rowOff>27215</xdr:rowOff>
    </xdr:to>
    <xdr:cxnSp macro="">
      <xdr:nvCxnSpPr>
        <xdr:cNvPr id="405" name="直線コネクタ 404"/>
        <xdr:cNvCxnSpPr/>
      </xdr:nvCxnSpPr>
      <xdr:spPr>
        <a:xfrm flipV="1">
          <a:off x="15481300" y="667947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10704</xdr:rowOff>
    </xdr:from>
    <xdr:to>
      <xdr:col>76</xdr:col>
      <xdr:colOff>165100</xdr:colOff>
      <xdr:row>39</xdr:row>
      <xdr:rowOff>112304</xdr:rowOff>
    </xdr:to>
    <xdr:sp macro="" textlink="">
      <xdr:nvSpPr>
        <xdr:cNvPr id="406" name="楕円 405"/>
        <xdr:cNvSpPr/>
      </xdr:nvSpPr>
      <xdr:spPr>
        <a:xfrm>
          <a:off x="14541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27215</xdr:rowOff>
    </xdr:from>
    <xdr:to>
      <xdr:col>81</xdr:col>
      <xdr:colOff>50800</xdr:colOff>
      <xdr:row>39</xdr:row>
      <xdr:rowOff>61504</xdr:rowOff>
    </xdr:to>
    <xdr:cxnSp macro="">
      <xdr:nvCxnSpPr>
        <xdr:cNvPr id="407" name="直線コネクタ 406"/>
        <xdr:cNvCxnSpPr/>
      </xdr:nvCxnSpPr>
      <xdr:spPr>
        <a:xfrm flipV="1">
          <a:off x="14592300" y="671376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61323</xdr:rowOff>
    </xdr:from>
    <xdr:to>
      <xdr:col>72</xdr:col>
      <xdr:colOff>38100</xdr:colOff>
      <xdr:row>39</xdr:row>
      <xdr:rowOff>162923</xdr:rowOff>
    </xdr:to>
    <xdr:sp macro="" textlink="">
      <xdr:nvSpPr>
        <xdr:cNvPr id="408" name="楕円 407"/>
        <xdr:cNvSpPr/>
      </xdr:nvSpPr>
      <xdr:spPr>
        <a:xfrm>
          <a:off x="13652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39</xdr:row>
      <xdr:rowOff>112123</xdr:rowOff>
    </xdr:to>
    <xdr:cxnSp macro="">
      <xdr:nvCxnSpPr>
        <xdr:cNvPr id="409" name="直線コネクタ 408"/>
        <xdr:cNvCxnSpPr/>
      </xdr:nvCxnSpPr>
      <xdr:spPr>
        <a:xfrm flipV="1">
          <a:off x="13703300" y="674805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10"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11"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12"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69142</xdr:rowOff>
    </xdr:from>
    <xdr:ext cx="405111" cy="259045"/>
    <xdr:sp macro="" textlink="">
      <xdr:nvSpPr>
        <xdr:cNvPr id="413" name="n_1mainValue【認定こども園・幼稚園・保育所】&#10;有形固定資産減価償却率"/>
        <xdr:cNvSpPr txBox="1"/>
      </xdr:nvSpPr>
      <xdr:spPr>
        <a:xfrm>
          <a:off x="152660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103431</xdr:rowOff>
    </xdr:from>
    <xdr:ext cx="405111" cy="259045"/>
    <xdr:sp macro="" textlink="">
      <xdr:nvSpPr>
        <xdr:cNvPr id="414" name="n_2mainValue【認定こども園・幼稚園・保育所】&#10;有形固定資産減価償却率"/>
        <xdr:cNvSpPr txBox="1"/>
      </xdr:nvSpPr>
      <xdr:spPr>
        <a:xfrm>
          <a:off x="14389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154050</xdr:rowOff>
    </xdr:from>
    <xdr:ext cx="405111" cy="259045"/>
    <xdr:sp macro="" textlink="">
      <xdr:nvSpPr>
        <xdr:cNvPr id="415" name="n_3mainValue【認定こども園・幼稚園・保育所】&#10;有形固定資産減価償却率"/>
        <xdr:cNvSpPr txBox="1"/>
      </xdr:nvSpPr>
      <xdr:spPr>
        <a:xfrm>
          <a:off x="13500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2" name="楕円 451"/>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59707</xdr:rowOff>
    </xdr:from>
    <xdr:ext cx="469744" cy="259045"/>
    <xdr:sp macro="" textlink="">
      <xdr:nvSpPr>
        <xdr:cNvPr id="453" name="【認定こども園・幼稚園・保育所】&#10;一人当たり面積該当値テキスト"/>
        <xdr:cNvSpPr txBox="1"/>
      </xdr:nvSpPr>
      <xdr:spPr>
        <a:xfrm>
          <a:off x="22199600"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38659</xdr:rowOff>
    </xdr:from>
    <xdr:to>
      <xdr:col>112</xdr:col>
      <xdr:colOff>38100</xdr:colOff>
      <xdr:row>39</xdr:row>
      <xdr:rowOff>140259</xdr:rowOff>
    </xdr:to>
    <xdr:sp macro="" textlink="">
      <xdr:nvSpPr>
        <xdr:cNvPr id="454" name="楕円 453"/>
        <xdr:cNvSpPr/>
      </xdr:nvSpPr>
      <xdr:spPr>
        <a:xfrm>
          <a:off x="21272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39</xdr:row>
      <xdr:rowOff>89459</xdr:rowOff>
    </xdr:to>
    <xdr:cxnSp macro="">
      <xdr:nvCxnSpPr>
        <xdr:cNvPr id="455" name="直線コネクタ 454"/>
        <xdr:cNvCxnSpPr/>
      </xdr:nvCxnSpPr>
      <xdr:spPr>
        <a:xfrm flipV="1">
          <a:off x="21323300" y="677418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45974</xdr:rowOff>
    </xdr:from>
    <xdr:to>
      <xdr:col>107</xdr:col>
      <xdr:colOff>101600</xdr:colOff>
      <xdr:row>39</xdr:row>
      <xdr:rowOff>147574</xdr:rowOff>
    </xdr:to>
    <xdr:sp macro="" textlink="">
      <xdr:nvSpPr>
        <xdr:cNvPr id="456" name="楕円 455"/>
        <xdr:cNvSpPr/>
      </xdr:nvSpPr>
      <xdr:spPr>
        <a:xfrm>
          <a:off x="20383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89459</xdr:rowOff>
    </xdr:from>
    <xdr:to>
      <xdr:col>111</xdr:col>
      <xdr:colOff>177800</xdr:colOff>
      <xdr:row>39</xdr:row>
      <xdr:rowOff>96774</xdr:rowOff>
    </xdr:to>
    <xdr:cxnSp macro="">
      <xdr:nvCxnSpPr>
        <xdr:cNvPr id="457" name="直線コネクタ 456"/>
        <xdr:cNvCxnSpPr/>
      </xdr:nvCxnSpPr>
      <xdr:spPr>
        <a:xfrm flipV="1">
          <a:off x="20434300" y="677600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56947</xdr:rowOff>
    </xdr:from>
    <xdr:to>
      <xdr:col>102</xdr:col>
      <xdr:colOff>165100</xdr:colOff>
      <xdr:row>39</xdr:row>
      <xdr:rowOff>158547</xdr:rowOff>
    </xdr:to>
    <xdr:sp macro="" textlink="">
      <xdr:nvSpPr>
        <xdr:cNvPr id="458" name="楕円 457"/>
        <xdr:cNvSpPr/>
      </xdr:nvSpPr>
      <xdr:spPr>
        <a:xfrm>
          <a:off x="194945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96774</xdr:rowOff>
    </xdr:from>
    <xdr:to>
      <xdr:col>107</xdr:col>
      <xdr:colOff>50800</xdr:colOff>
      <xdr:row>39</xdr:row>
      <xdr:rowOff>107747</xdr:rowOff>
    </xdr:to>
    <xdr:cxnSp macro="">
      <xdr:nvCxnSpPr>
        <xdr:cNvPr id="459" name="直線コネクタ 458"/>
        <xdr:cNvCxnSpPr/>
      </xdr:nvCxnSpPr>
      <xdr:spPr>
        <a:xfrm flipV="1">
          <a:off x="19545300" y="678332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462" name="n_3aveValue【認定こども園・幼稚園・保育所】&#10;一人当たり面積"/>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156786</xdr:rowOff>
    </xdr:from>
    <xdr:ext cx="469744" cy="259045"/>
    <xdr:sp macro="" textlink="">
      <xdr:nvSpPr>
        <xdr:cNvPr id="463" name="n_1mainValue【認定こども園・幼稚園・保育所】&#10;一人当たり面積"/>
        <xdr:cNvSpPr txBox="1"/>
      </xdr:nvSpPr>
      <xdr:spPr>
        <a:xfrm>
          <a:off x="21075727" y="65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464" name="n_2main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3624</xdr:rowOff>
    </xdr:from>
    <xdr:ext cx="469744" cy="259045"/>
    <xdr:sp macro="" textlink="">
      <xdr:nvSpPr>
        <xdr:cNvPr id="465" name="n_3mainValue【認定こども園・幼稚園・保育所】&#10;一人当たり面積"/>
        <xdr:cNvSpPr txBox="1"/>
      </xdr:nvSpPr>
      <xdr:spPr>
        <a:xfrm>
          <a:off x="19310427" y="651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123916</xdr:rowOff>
    </xdr:from>
    <xdr:to>
      <xdr:col>85</xdr:col>
      <xdr:colOff>177800</xdr:colOff>
      <xdr:row>57</xdr:row>
      <xdr:rowOff>54066</xdr:rowOff>
    </xdr:to>
    <xdr:sp macro="" textlink="">
      <xdr:nvSpPr>
        <xdr:cNvPr id="506" name="楕円 505"/>
        <xdr:cNvSpPr/>
      </xdr:nvSpPr>
      <xdr:spPr>
        <a:xfrm>
          <a:off x="162687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146793</xdr:rowOff>
    </xdr:from>
    <xdr:ext cx="405111" cy="259045"/>
    <xdr:sp macro="" textlink="">
      <xdr:nvSpPr>
        <xdr:cNvPr id="507" name="【学校施設】&#10;有形固定資産減価償却率該当値テキスト"/>
        <xdr:cNvSpPr txBox="1"/>
      </xdr:nvSpPr>
      <xdr:spPr>
        <a:xfrm>
          <a:off x="16357600" y="957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153307</xdr:rowOff>
    </xdr:from>
    <xdr:to>
      <xdr:col>81</xdr:col>
      <xdr:colOff>101600</xdr:colOff>
      <xdr:row>57</xdr:row>
      <xdr:rowOff>83457</xdr:rowOff>
    </xdr:to>
    <xdr:sp macro="" textlink="">
      <xdr:nvSpPr>
        <xdr:cNvPr id="508" name="楕円 507"/>
        <xdr:cNvSpPr/>
      </xdr:nvSpPr>
      <xdr:spPr>
        <a:xfrm>
          <a:off x="154305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3266</xdr:rowOff>
    </xdr:from>
    <xdr:to>
      <xdr:col>85</xdr:col>
      <xdr:colOff>127000</xdr:colOff>
      <xdr:row>57</xdr:row>
      <xdr:rowOff>32657</xdr:rowOff>
    </xdr:to>
    <xdr:cxnSp macro="">
      <xdr:nvCxnSpPr>
        <xdr:cNvPr id="509" name="直線コネクタ 508"/>
        <xdr:cNvCxnSpPr/>
      </xdr:nvCxnSpPr>
      <xdr:spPr>
        <a:xfrm flipV="1">
          <a:off x="15481300" y="97759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9616</xdr:rowOff>
    </xdr:from>
    <xdr:to>
      <xdr:col>76</xdr:col>
      <xdr:colOff>165100</xdr:colOff>
      <xdr:row>57</xdr:row>
      <xdr:rowOff>111216</xdr:rowOff>
    </xdr:to>
    <xdr:sp macro="" textlink="">
      <xdr:nvSpPr>
        <xdr:cNvPr id="510" name="楕円 509"/>
        <xdr:cNvSpPr/>
      </xdr:nvSpPr>
      <xdr:spPr>
        <a:xfrm>
          <a:off x="14541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32657</xdr:rowOff>
    </xdr:from>
    <xdr:to>
      <xdr:col>81</xdr:col>
      <xdr:colOff>50800</xdr:colOff>
      <xdr:row>57</xdr:row>
      <xdr:rowOff>60416</xdr:rowOff>
    </xdr:to>
    <xdr:cxnSp macro="">
      <xdr:nvCxnSpPr>
        <xdr:cNvPr id="511" name="直線コネクタ 510"/>
        <xdr:cNvCxnSpPr/>
      </xdr:nvCxnSpPr>
      <xdr:spPr>
        <a:xfrm flipV="1">
          <a:off x="14592300" y="98053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50437</xdr:rowOff>
    </xdr:from>
    <xdr:to>
      <xdr:col>72</xdr:col>
      <xdr:colOff>38100</xdr:colOff>
      <xdr:row>57</xdr:row>
      <xdr:rowOff>152037</xdr:rowOff>
    </xdr:to>
    <xdr:sp macro="" textlink="">
      <xdr:nvSpPr>
        <xdr:cNvPr id="512" name="楕円 511"/>
        <xdr:cNvSpPr/>
      </xdr:nvSpPr>
      <xdr:spPr>
        <a:xfrm>
          <a:off x="136525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60416</xdr:rowOff>
    </xdr:from>
    <xdr:to>
      <xdr:col>76</xdr:col>
      <xdr:colOff>114300</xdr:colOff>
      <xdr:row>57</xdr:row>
      <xdr:rowOff>101237</xdr:rowOff>
    </xdr:to>
    <xdr:cxnSp macro="">
      <xdr:nvCxnSpPr>
        <xdr:cNvPr id="513" name="直線コネクタ 512"/>
        <xdr:cNvCxnSpPr/>
      </xdr:nvCxnSpPr>
      <xdr:spPr>
        <a:xfrm flipV="1">
          <a:off x="13703300" y="98330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99984</xdr:rowOff>
    </xdr:from>
    <xdr:ext cx="405111" cy="259045"/>
    <xdr:sp macro="" textlink="">
      <xdr:nvSpPr>
        <xdr:cNvPr id="517" name="n_1mainValue【学校施設】&#10;有形固定資産減価償却率"/>
        <xdr:cNvSpPr txBox="1"/>
      </xdr:nvSpPr>
      <xdr:spPr>
        <a:xfrm>
          <a:off x="15266044" y="952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127743</xdr:rowOff>
    </xdr:from>
    <xdr:ext cx="405111" cy="259045"/>
    <xdr:sp macro="" textlink="">
      <xdr:nvSpPr>
        <xdr:cNvPr id="518" name="n_2mainValue【学校施設】&#10;有形固定資産減価償却率"/>
        <xdr:cNvSpPr txBox="1"/>
      </xdr:nvSpPr>
      <xdr:spPr>
        <a:xfrm>
          <a:off x="14389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168564</xdr:rowOff>
    </xdr:from>
    <xdr:ext cx="405111" cy="259045"/>
    <xdr:sp macro="" textlink="">
      <xdr:nvSpPr>
        <xdr:cNvPr id="519" name="n_3mainValue【学校施設】&#10;有形固定資産減価償却率"/>
        <xdr:cNvSpPr txBox="1"/>
      </xdr:nvSpPr>
      <xdr:spPr>
        <a:xfrm>
          <a:off x="135007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49"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119697</xdr:rowOff>
    </xdr:from>
    <xdr:to>
      <xdr:col>116</xdr:col>
      <xdr:colOff>114300</xdr:colOff>
      <xdr:row>63</xdr:row>
      <xdr:rowOff>49847</xdr:rowOff>
    </xdr:to>
    <xdr:sp macro="" textlink="">
      <xdr:nvSpPr>
        <xdr:cNvPr id="559" name="楕円 558"/>
        <xdr:cNvSpPr/>
      </xdr:nvSpPr>
      <xdr:spPr>
        <a:xfrm>
          <a:off x="22110700" y="107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142574</xdr:rowOff>
    </xdr:from>
    <xdr:ext cx="469744" cy="259045"/>
    <xdr:sp macro="" textlink="">
      <xdr:nvSpPr>
        <xdr:cNvPr id="560" name="【学校施設】&#10;一人当たり面積該当値テキスト"/>
        <xdr:cNvSpPr txBox="1"/>
      </xdr:nvSpPr>
      <xdr:spPr>
        <a:xfrm>
          <a:off x="22199600" y="1060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123507</xdr:rowOff>
    </xdr:from>
    <xdr:to>
      <xdr:col>112</xdr:col>
      <xdr:colOff>38100</xdr:colOff>
      <xdr:row>63</xdr:row>
      <xdr:rowOff>53657</xdr:rowOff>
    </xdr:to>
    <xdr:sp macro="" textlink="">
      <xdr:nvSpPr>
        <xdr:cNvPr id="561" name="楕円 560"/>
        <xdr:cNvSpPr/>
      </xdr:nvSpPr>
      <xdr:spPr>
        <a:xfrm>
          <a:off x="21272500" y="107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170497</xdr:rowOff>
    </xdr:from>
    <xdr:to>
      <xdr:col>116</xdr:col>
      <xdr:colOff>63500</xdr:colOff>
      <xdr:row>63</xdr:row>
      <xdr:rowOff>2857</xdr:rowOff>
    </xdr:to>
    <xdr:cxnSp macro="">
      <xdr:nvCxnSpPr>
        <xdr:cNvPr id="562" name="直線コネクタ 561"/>
        <xdr:cNvCxnSpPr/>
      </xdr:nvCxnSpPr>
      <xdr:spPr>
        <a:xfrm flipV="1">
          <a:off x="21323300" y="1080039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135509</xdr:rowOff>
    </xdr:from>
    <xdr:to>
      <xdr:col>107</xdr:col>
      <xdr:colOff>101600</xdr:colOff>
      <xdr:row>63</xdr:row>
      <xdr:rowOff>65659</xdr:rowOff>
    </xdr:to>
    <xdr:sp macro="" textlink="">
      <xdr:nvSpPr>
        <xdr:cNvPr id="563" name="楕円 562"/>
        <xdr:cNvSpPr/>
      </xdr:nvSpPr>
      <xdr:spPr>
        <a:xfrm>
          <a:off x="20383500" y="1076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2857</xdr:rowOff>
    </xdr:from>
    <xdr:to>
      <xdr:col>111</xdr:col>
      <xdr:colOff>177800</xdr:colOff>
      <xdr:row>63</xdr:row>
      <xdr:rowOff>14859</xdr:rowOff>
    </xdr:to>
    <xdr:cxnSp macro="">
      <xdr:nvCxnSpPr>
        <xdr:cNvPr id="564" name="直線コネクタ 563"/>
        <xdr:cNvCxnSpPr/>
      </xdr:nvCxnSpPr>
      <xdr:spPr>
        <a:xfrm flipV="1">
          <a:off x="20434300" y="10804207"/>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152464</xdr:rowOff>
    </xdr:from>
    <xdr:to>
      <xdr:col>102</xdr:col>
      <xdr:colOff>165100</xdr:colOff>
      <xdr:row>63</xdr:row>
      <xdr:rowOff>82614</xdr:rowOff>
    </xdr:to>
    <xdr:sp macro="" textlink="">
      <xdr:nvSpPr>
        <xdr:cNvPr id="565" name="楕円 564"/>
        <xdr:cNvSpPr/>
      </xdr:nvSpPr>
      <xdr:spPr>
        <a:xfrm>
          <a:off x="19494500" y="107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xdr:rowOff>
    </xdr:from>
    <xdr:to>
      <xdr:col>107</xdr:col>
      <xdr:colOff>50800</xdr:colOff>
      <xdr:row>63</xdr:row>
      <xdr:rowOff>31814</xdr:rowOff>
    </xdr:to>
    <xdr:cxnSp macro="">
      <xdr:nvCxnSpPr>
        <xdr:cNvPr id="566" name="直線コネクタ 565"/>
        <xdr:cNvCxnSpPr/>
      </xdr:nvCxnSpPr>
      <xdr:spPr>
        <a:xfrm flipV="1">
          <a:off x="19545300" y="10816209"/>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68"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44784</xdr:rowOff>
    </xdr:from>
    <xdr:ext cx="469744" cy="259045"/>
    <xdr:sp macro="" textlink="">
      <xdr:nvSpPr>
        <xdr:cNvPr id="570" name="n_1mainValue【学校施設】&#10;一人当たり面積"/>
        <xdr:cNvSpPr txBox="1"/>
      </xdr:nvSpPr>
      <xdr:spPr>
        <a:xfrm>
          <a:off x="21075727" y="1084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82186</xdr:rowOff>
    </xdr:from>
    <xdr:ext cx="469744" cy="259045"/>
    <xdr:sp macro="" textlink="">
      <xdr:nvSpPr>
        <xdr:cNvPr id="571" name="n_2mainValue【学校施設】&#10;一人当たり面積"/>
        <xdr:cNvSpPr txBox="1"/>
      </xdr:nvSpPr>
      <xdr:spPr>
        <a:xfrm>
          <a:off x="20199427" y="1054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73741</xdr:rowOff>
    </xdr:from>
    <xdr:ext cx="469744" cy="259045"/>
    <xdr:sp macro="" textlink="">
      <xdr:nvSpPr>
        <xdr:cNvPr id="572" name="n_3mainValue【学校施設】&#10;一人当たり面積"/>
        <xdr:cNvSpPr txBox="1"/>
      </xdr:nvSpPr>
      <xdr:spPr>
        <a:xfrm>
          <a:off x="19310427" y="1087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98" name="直線コネクタ 597"/>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99"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00" name="直線コネクタ 599"/>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603" name="【児童館】&#10;有形固定資産減価償却率平均値テキスト"/>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04" name="フローチャート: 判断 603"/>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05" name="フローチャート: 判断 604"/>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06" name="フローチャート: 判断 605"/>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7" name="フローチャート: 判断 606"/>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3629</xdr:rowOff>
    </xdr:from>
    <xdr:to>
      <xdr:col>85</xdr:col>
      <xdr:colOff>177800</xdr:colOff>
      <xdr:row>80</xdr:row>
      <xdr:rowOff>105229</xdr:rowOff>
    </xdr:to>
    <xdr:sp macro="" textlink="">
      <xdr:nvSpPr>
        <xdr:cNvPr id="613" name="楕円 612"/>
        <xdr:cNvSpPr/>
      </xdr:nvSpPr>
      <xdr:spPr>
        <a:xfrm>
          <a:off x="16268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26506</xdr:rowOff>
    </xdr:from>
    <xdr:ext cx="405111" cy="259045"/>
    <xdr:sp macro="" textlink="">
      <xdr:nvSpPr>
        <xdr:cNvPr id="614" name="【児童館】&#10;有形固定資産減価償却率該当値テキスト"/>
        <xdr:cNvSpPr txBox="1"/>
      </xdr:nvSpPr>
      <xdr:spPr>
        <a:xfrm>
          <a:off x="16357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36286</xdr:rowOff>
    </xdr:from>
    <xdr:to>
      <xdr:col>81</xdr:col>
      <xdr:colOff>101600</xdr:colOff>
      <xdr:row>80</xdr:row>
      <xdr:rowOff>137886</xdr:rowOff>
    </xdr:to>
    <xdr:sp macro="" textlink="">
      <xdr:nvSpPr>
        <xdr:cNvPr id="615" name="楕円 614"/>
        <xdr:cNvSpPr/>
      </xdr:nvSpPr>
      <xdr:spPr>
        <a:xfrm>
          <a:off x="15430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54429</xdr:rowOff>
    </xdr:from>
    <xdr:to>
      <xdr:col>85</xdr:col>
      <xdr:colOff>127000</xdr:colOff>
      <xdr:row>80</xdr:row>
      <xdr:rowOff>87086</xdr:rowOff>
    </xdr:to>
    <xdr:cxnSp macro="">
      <xdr:nvCxnSpPr>
        <xdr:cNvPr id="616" name="直線コネクタ 615"/>
        <xdr:cNvCxnSpPr/>
      </xdr:nvCxnSpPr>
      <xdr:spPr>
        <a:xfrm flipV="1">
          <a:off x="15481300" y="137704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617" name="楕円 616"/>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87086</xdr:rowOff>
    </xdr:from>
    <xdr:to>
      <xdr:col>81</xdr:col>
      <xdr:colOff>50800</xdr:colOff>
      <xdr:row>80</xdr:row>
      <xdr:rowOff>119743</xdr:rowOff>
    </xdr:to>
    <xdr:cxnSp macro="">
      <xdr:nvCxnSpPr>
        <xdr:cNvPr id="618" name="直線コネクタ 617"/>
        <xdr:cNvCxnSpPr/>
      </xdr:nvCxnSpPr>
      <xdr:spPr>
        <a:xfrm flipV="1">
          <a:off x="14592300" y="1380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11793</xdr:rowOff>
    </xdr:from>
    <xdr:to>
      <xdr:col>72</xdr:col>
      <xdr:colOff>38100</xdr:colOff>
      <xdr:row>82</xdr:row>
      <xdr:rowOff>113393</xdr:rowOff>
    </xdr:to>
    <xdr:sp macro="" textlink="">
      <xdr:nvSpPr>
        <xdr:cNvPr id="619" name="楕円 618"/>
        <xdr:cNvSpPr/>
      </xdr:nvSpPr>
      <xdr:spPr>
        <a:xfrm>
          <a:off x="13652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119743</xdr:rowOff>
    </xdr:from>
    <xdr:to>
      <xdr:col>76</xdr:col>
      <xdr:colOff>114300</xdr:colOff>
      <xdr:row>82</xdr:row>
      <xdr:rowOff>62593</xdr:rowOff>
    </xdr:to>
    <xdr:cxnSp macro="">
      <xdr:nvCxnSpPr>
        <xdr:cNvPr id="620" name="直線コネクタ 619"/>
        <xdr:cNvCxnSpPr/>
      </xdr:nvCxnSpPr>
      <xdr:spPr>
        <a:xfrm flipV="1">
          <a:off x="13703300" y="13835743"/>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621" name="n_1aveValue【児童館】&#10;有形固定資産減価償却率"/>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22" name="n_2aveValue【児童館】&#10;有形固定資産減価償却率"/>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23" name="n_3ave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154413</xdr:rowOff>
    </xdr:from>
    <xdr:ext cx="405111" cy="259045"/>
    <xdr:sp macro="" textlink="">
      <xdr:nvSpPr>
        <xdr:cNvPr id="624" name="n_1mainValue【児童館】&#10;有形固定資産減価償却率"/>
        <xdr:cNvSpPr txBox="1"/>
      </xdr:nvSpPr>
      <xdr:spPr>
        <a:xfrm>
          <a:off x="152660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161670</xdr:rowOff>
    </xdr:from>
    <xdr:ext cx="405111" cy="259045"/>
    <xdr:sp macro="" textlink="">
      <xdr:nvSpPr>
        <xdr:cNvPr id="625" name="n_2mainValue【児童館】&#10;有形固定資産減価償却率"/>
        <xdr:cNvSpPr txBox="1"/>
      </xdr:nvSpPr>
      <xdr:spPr>
        <a:xfrm>
          <a:off x="14389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104520</xdr:rowOff>
    </xdr:from>
    <xdr:ext cx="405111" cy="259045"/>
    <xdr:sp macro="" textlink="">
      <xdr:nvSpPr>
        <xdr:cNvPr id="626" name="n_3mainValue【児童館】&#10;有形固定資産減価償却率"/>
        <xdr:cNvSpPr txBox="1"/>
      </xdr:nvSpPr>
      <xdr:spPr>
        <a:xfrm>
          <a:off x="135007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50" name="直線コネクタ 649"/>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51"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52" name="直線コネクタ 651"/>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53"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54" name="直線コネクタ 653"/>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655"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6" name="フローチャート: 判断 655"/>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57" name="フローチャート: 判断 656"/>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8" name="フローチャート: 判断 657"/>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59" name="フローチャート: 判断 658"/>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5" name="楕円 664"/>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666"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67" name="楕円 666"/>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668" name="直線コネクタ 667"/>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128270</xdr:rowOff>
    </xdr:from>
    <xdr:to>
      <xdr:col>107</xdr:col>
      <xdr:colOff>101600</xdr:colOff>
      <xdr:row>84</xdr:row>
      <xdr:rowOff>58420</xdr:rowOff>
    </xdr:to>
    <xdr:sp macro="" textlink="">
      <xdr:nvSpPr>
        <xdr:cNvPr id="669" name="楕円 668"/>
        <xdr:cNvSpPr/>
      </xdr:nvSpPr>
      <xdr:spPr>
        <a:xfrm>
          <a:off x="20383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7620</xdr:rowOff>
    </xdr:to>
    <xdr:cxnSp macro="">
      <xdr:nvCxnSpPr>
        <xdr:cNvPr id="670" name="直線コネクタ 669"/>
        <xdr:cNvCxnSpPr/>
      </xdr:nvCxnSpPr>
      <xdr:spPr>
        <a:xfrm flipV="1">
          <a:off x="20434300" y="1440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143511</xdr:rowOff>
    </xdr:from>
    <xdr:to>
      <xdr:col>102</xdr:col>
      <xdr:colOff>165100</xdr:colOff>
      <xdr:row>84</xdr:row>
      <xdr:rowOff>73661</xdr:rowOff>
    </xdr:to>
    <xdr:sp macro="" textlink="">
      <xdr:nvSpPr>
        <xdr:cNvPr id="671" name="楕円 670"/>
        <xdr:cNvSpPr/>
      </xdr:nvSpPr>
      <xdr:spPr>
        <a:xfrm>
          <a:off x="19494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xdr:rowOff>
    </xdr:from>
    <xdr:to>
      <xdr:col>107</xdr:col>
      <xdr:colOff>50800</xdr:colOff>
      <xdr:row>84</xdr:row>
      <xdr:rowOff>22861</xdr:rowOff>
    </xdr:to>
    <xdr:cxnSp macro="">
      <xdr:nvCxnSpPr>
        <xdr:cNvPr id="672" name="直線コネクタ 671"/>
        <xdr:cNvCxnSpPr/>
      </xdr:nvCxnSpPr>
      <xdr:spPr>
        <a:xfrm flipV="1">
          <a:off x="19545300" y="14409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673" name="n_1aveValue【児童館】&#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74"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675" name="n_3aveValue【児童館】&#10;一人当たり面積"/>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676"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677" name="n_2mainValue【児童館】&#10;一人当たり面積"/>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64788</xdr:rowOff>
    </xdr:from>
    <xdr:ext cx="469744" cy="259045"/>
    <xdr:sp macro="" textlink="">
      <xdr:nvSpPr>
        <xdr:cNvPr id="678" name="n_3mainValue【児童館】&#10;一人当たり面積"/>
        <xdr:cNvSpPr txBox="1"/>
      </xdr:nvSpPr>
      <xdr:spPr>
        <a:xfrm>
          <a:off x="19310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町内すべての小中学校が建築後３５年以上経過しており、学校施設の有形固定資産減価償却率では全国平均を大きく上回っている。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今後の財政推計を踏まえ、施設の長寿命化を図り資産の有効活用に努める。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5,212
5,010
404.94
4,956,071
4,758,756
178,112
3,221,498
7,137,701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98878</xdr:rowOff>
    </xdr:from>
    <xdr:to>
      <xdr:col>24</xdr:col>
      <xdr:colOff>114300</xdr:colOff>
      <xdr:row>36</xdr:row>
      <xdr:rowOff>29028</xdr:rowOff>
    </xdr:to>
    <xdr:sp macro="" textlink="">
      <xdr:nvSpPr>
        <xdr:cNvPr id="72" name="楕円 71"/>
        <xdr:cNvSpPr/>
      </xdr:nvSpPr>
      <xdr:spPr>
        <a:xfrm>
          <a:off x="4584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121755</xdr:rowOff>
    </xdr:from>
    <xdr:ext cx="405111" cy="259045"/>
    <xdr:sp macro="" textlink="">
      <xdr:nvSpPr>
        <xdr:cNvPr id="73" name="【図書館】&#10;有形固定資産減価償却率該当値テキスト"/>
        <xdr:cNvSpPr txBox="1"/>
      </xdr:nvSpPr>
      <xdr:spPr>
        <a:xfrm>
          <a:off x="4673600"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4" name="楕円 73"/>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149678</xdr:rowOff>
    </xdr:from>
    <xdr:to>
      <xdr:col>24</xdr:col>
      <xdr:colOff>63500</xdr:colOff>
      <xdr:row>36</xdr:row>
      <xdr:rowOff>10886</xdr:rowOff>
    </xdr:to>
    <xdr:cxnSp macro="">
      <xdr:nvCxnSpPr>
        <xdr:cNvPr id="75" name="直線コネクタ 74"/>
        <xdr:cNvCxnSpPr/>
      </xdr:nvCxnSpPr>
      <xdr:spPr>
        <a:xfrm flipV="1">
          <a:off x="3797300" y="61504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6" name="楕円 75"/>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43543</xdr:rowOff>
    </xdr:to>
    <xdr:cxnSp macro="">
      <xdr:nvCxnSpPr>
        <xdr:cNvPr id="77" name="直線コネクタ 76"/>
        <xdr:cNvCxnSpPr/>
      </xdr:nvCxnSpPr>
      <xdr:spPr>
        <a:xfrm flipV="1">
          <a:off x="2908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107043</xdr:rowOff>
    </xdr:from>
    <xdr:to>
      <xdr:col>10</xdr:col>
      <xdr:colOff>165100</xdr:colOff>
      <xdr:row>38</xdr:row>
      <xdr:rowOff>37193</xdr:rowOff>
    </xdr:to>
    <xdr:sp macro="" textlink="">
      <xdr:nvSpPr>
        <xdr:cNvPr id="78" name="楕円 77"/>
        <xdr:cNvSpPr/>
      </xdr:nvSpPr>
      <xdr:spPr>
        <a:xfrm>
          <a:off x="1968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43543</xdr:rowOff>
    </xdr:from>
    <xdr:to>
      <xdr:col>15</xdr:col>
      <xdr:colOff>50800</xdr:colOff>
      <xdr:row>37</xdr:row>
      <xdr:rowOff>157843</xdr:rowOff>
    </xdr:to>
    <xdr:cxnSp macro="">
      <xdr:nvCxnSpPr>
        <xdr:cNvPr id="79" name="直線コネクタ 78"/>
        <xdr:cNvCxnSpPr/>
      </xdr:nvCxnSpPr>
      <xdr:spPr>
        <a:xfrm flipV="1">
          <a:off x="2019300" y="6215743"/>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0"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1"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2"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3" name="n_1mainValue【図書館】&#10;有形固定資産減価償却率"/>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4" name="n_2mainValue【図書館】&#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28320</xdr:rowOff>
    </xdr:from>
    <xdr:ext cx="405111" cy="259045"/>
    <xdr:sp macro="" textlink="">
      <xdr:nvSpPr>
        <xdr:cNvPr id="85" name="n_3mainValue【図書館】&#10;有形固定資産減価償却率"/>
        <xdr:cNvSpPr txBox="1"/>
      </xdr:nvSpPr>
      <xdr:spPr>
        <a:xfrm>
          <a:off x="1816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170705</xdr:rowOff>
    </xdr:from>
    <xdr:ext cx="469744" cy="259045"/>
    <xdr:sp macro="" textlink="">
      <xdr:nvSpPr>
        <xdr:cNvPr id="112" name="【図書館】&#10;一人当たり面積平均値テキスト"/>
        <xdr:cNvSpPr txBox="1"/>
      </xdr:nvSpPr>
      <xdr:spPr>
        <a:xfrm>
          <a:off x="105156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68834</xdr:rowOff>
    </xdr:from>
    <xdr:to>
      <xdr:col>55</xdr:col>
      <xdr:colOff>50800</xdr:colOff>
      <xdr:row>37</xdr:row>
      <xdr:rowOff>170435</xdr:rowOff>
    </xdr:to>
    <xdr:sp macro="" textlink="">
      <xdr:nvSpPr>
        <xdr:cNvPr id="122" name="楕円 121"/>
        <xdr:cNvSpPr/>
      </xdr:nvSpPr>
      <xdr:spPr>
        <a:xfrm>
          <a:off x="10426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91711</xdr:rowOff>
    </xdr:from>
    <xdr:ext cx="469744" cy="259045"/>
    <xdr:sp macro="" textlink="">
      <xdr:nvSpPr>
        <xdr:cNvPr id="123" name="【図書館】&#10;一人当たり面積該当値テキスト"/>
        <xdr:cNvSpPr txBox="1"/>
      </xdr:nvSpPr>
      <xdr:spPr>
        <a:xfrm>
          <a:off x="10515600"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73406</xdr:rowOff>
    </xdr:from>
    <xdr:to>
      <xdr:col>50</xdr:col>
      <xdr:colOff>165100</xdr:colOff>
      <xdr:row>38</xdr:row>
      <xdr:rowOff>3556</xdr:rowOff>
    </xdr:to>
    <xdr:sp macro="" textlink="">
      <xdr:nvSpPr>
        <xdr:cNvPr id="124" name="楕円 123"/>
        <xdr:cNvSpPr/>
      </xdr:nvSpPr>
      <xdr:spPr>
        <a:xfrm>
          <a:off x="9588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119634</xdr:rowOff>
    </xdr:from>
    <xdr:to>
      <xdr:col>55</xdr:col>
      <xdr:colOff>0</xdr:colOff>
      <xdr:row>37</xdr:row>
      <xdr:rowOff>124206</xdr:rowOff>
    </xdr:to>
    <xdr:cxnSp macro="">
      <xdr:nvCxnSpPr>
        <xdr:cNvPr id="125" name="直線コネクタ 124"/>
        <xdr:cNvCxnSpPr/>
      </xdr:nvCxnSpPr>
      <xdr:spPr>
        <a:xfrm flipV="1">
          <a:off x="9639300" y="64632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87122</xdr:rowOff>
    </xdr:from>
    <xdr:to>
      <xdr:col>46</xdr:col>
      <xdr:colOff>38100</xdr:colOff>
      <xdr:row>38</xdr:row>
      <xdr:rowOff>17272</xdr:rowOff>
    </xdr:to>
    <xdr:sp macro="" textlink="">
      <xdr:nvSpPr>
        <xdr:cNvPr id="126" name="楕円 125"/>
        <xdr:cNvSpPr/>
      </xdr:nvSpPr>
      <xdr:spPr>
        <a:xfrm>
          <a:off x="8699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124206</xdr:rowOff>
    </xdr:from>
    <xdr:to>
      <xdr:col>50</xdr:col>
      <xdr:colOff>114300</xdr:colOff>
      <xdr:row>37</xdr:row>
      <xdr:rowOff>137922</xdr:rowOff>
    </xdr:to>
    <xdr:cxnSp macro="">
      <xdr:nvCxnSpPr>
        <xdr:cNvPr id="127" name="直線コネクタ 126"/>
        <xdr:cNvCxnSpPr/>
      </xdr:nvCxnSpPr>
      <xdr:spPr>
        <a:xfrm flipV="1">
          <a:off x="8750300" y="64678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105410</xdr:rowOff>
    </xdr:from>
    <xdr:to>
      <xdr:col>41</xdr:col>
      <xdr:colOff>101600</xdr:colOff>
      <xdr:row>38</xdr:row>
      <xdr:rowOff>35560</xdr:rowOff>
    </xdr:to>
    <xdr:sp macro="" textlink="">
      <xdr:nvSpPr>
        <xdr:cNvPr id="128" name="楕円 127"/>
        <xdr:cNvSpPr/>
      </xdr:nvSpPr>
      <xdr:spPr>
        <a:xfrm>
          <a:off x="781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137922</xdr:rowOff>
    </xdr:from>
    <xdr:to>
      <xdr:col>45</xdr:col>
      <xdr:colOff>177800</xdr:colOff>
      <xdr:row>37</xdr:row>
      <xdr:rowOff>156210</xdr:rowOff>
    </xdr:to>
    <xdr:cxnSp macro="">
      <xdr:nvCxnSpPr>
        <xdr:cNvPr id="129" name="直線コネクタ 128"/>
        <xdr:cNvCxnSpPr/>
      </xdr:nvCxnSpPr>
      <xdr:spPr>
        <a:xfrm flipV="1">
          <a:off x="7861300" y="6481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30"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31" name="n_2ave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20083</xdr:rowOff>
    </xdr:from>
    <xdr:ext cx="469744" cy="259045"/>
    <xdr:sp macro="" textlink="">
      <xdr:nvSpPr>
        <xdr:cNvPr id="133" name="n_1mainValue【図書館】&#10;一人当たり面積"/>
        <xdr:cNvSpPr txBox="1"/>
      </xdr:nvSpPr>
      <xdr:spPr>
        <a:xfrm>
          <a:off x="93917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33799</xdr:rowOff>
    </xdr:from>
    <xdr:ext cx="469744" cy="259045"/>
    <xdr:sp macro="" textlink="">
      <xdr:nvSpPr>
        <xdr:cNvPr id="134" name="n_2mainValue【図書館】&#10;一人当たり面積"/>
        <xdr:cNvSpPr txBox="1"/>
      </xdr:nvSpPr>
      <xdr:spPr>
        <a:xfrm>
          <a:off x="8515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26687</xdr:rowOff>
    </xdr:from>
    <xdr:ext cx="469744" cy="259045"/>
    <xdr:sp macro="" textlink="">
      <xdr:nvSpPr>
        <xdr:cNvPr id="135" name="n_3mainValue【図書館】&#10;一人当たり面積"/>
        <xdr:cNvSpPr txBox="1"/>
      </xdr:nvSpPr>
      <xdr:spPr>
        <a:xfrm>
          <a:off x="7626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66" name="【体育館・プー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148409</xdr:rowOff>
    </xdr:from>
    <xdr:to>
      <xdr:col>24</xdr:col>
      <xdr:colOff>114300</xdr:colOff>
      <xdr:row>59</xdr:row>
      <xdr:rowOff>78559</xdr:rowOff>
    </xdr:to>
    <xdr:sp macro="" textlink="">
      <xdr:nvSpPr>
        <xdr:cNvPr id="176" name="楕円 175"/>
        <xdr:cNvSpPr/>
      </xdr:nvSpPr>
      <xdr:spPr>
        <a:xfrm>
          <a:off x="4584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126836</xdr:rowOff>
    </xdr:from>
    <xdr:ext cx="405111" cy="259045"/>
    <xdr:sp macro="" textlink="">
      <xdr:nvSpPr>
        <xdr:cNvPr id="177" name="【体育館・プール】&#10;有形固定資産減価償却率該当値テキスト"/>
        <xdr:cNvSpPr txBox="1"/>
      </xdr:nvSpPr>
      <xdr:spPr>
        <a:xfrm>
          <a:off x="4673600"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11249</xdr:rowOff>
    </xdr:from>
    <xdr:to>
      <xdr:col>20</xdr:col>
      <xdr:colOff>38100</xdr:colOff>
      <xdr:row>59</xdr:row>
      <xdr:rowOff>112849</xdr:rowOff>
    </xdr:to>
    <xdr:sp macro="" textlink="">
      <xdr:nvSpPr>
        <xdr:cNvPr id="178" name="楕円 177"/>
        <xdr:cNvSpPr/>
      </xdr:nvSpPr>
      <xdr:spPr>
        <a:xfrm>
          <a:off x="3746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27759</xdr:rowOff>
    </xdr:from>
    <xdr:to>
      <xdr:col>24</xdr:col>
      <xdr:colOff>63500</xdr:colOff>
      <xdr:row>59</xdr:row>
      <xdr:rowOff>62049</xdr:rowOff>
    </xdr:to>
    <xdr:cxnSp macro="">
      <xdr:nvCxnSpPr>
        <xdr:cNvPr id="179" name="直線コネクタ 178"/>
        <xdr:cNvCxnSpPr/>
      </xdr:nvCxnSpPr>
      <xdr:spPr>
        <a:xfrm flipV="1">
          <a:off x="3797300" y="1014330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47172</xdr:rowOff>
    </xdr:from>
    <xdr:to>
      <xdr:col>15</xdr:col>
      <xdr:colOff>101600</xdr:colOff>
      <xdr:row>59</xdr:row>
      <xdr:rowOff>148772</xdr:rowOff>
    </xdr:to>
    <xdr:sp macro="" textlink="">
      <xdr:nvSpPr>
        <xdr:cNvPr id="180" name="楕円 179"/>
        <xdr:cNvSpPr/>
      </xdr:nvSpPr>
      <xdr:spPr>
        <a:xfrm>
          <a:off x="2857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62049</xdr:rowOff>
    </xdr:from>
    <xdr:to>
      <xdr:col>19</xdr:col>
      <xdr:colOff>177800</xdr:colOff>
      <xdr:row>59</xdr:row>
      <xdr:rowOff>97972</xdr:rowOff>
    </xdr:to>
    <xdr:cxnSp macro="">
      <xdr:nvCxnSpPr>
        <xdr:cNvPr id="181" name="直線コネクタ 180"/>
        <xdr:cNvCxnSpPr/>
      </xdr:nvCxnSpPr>
      <xdr:spPr>
        <a:xfrm flipV="1">
          <a:off x="2908300" y="101775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48804</xdr:rowOff>
    </xdr:from>
    <xdr:to>
      <xdr:col>10</xdr:col>
      <xdr:colOff>165100</xdr:colOff>
      <xdr:row>59</xdr:row>
      <xdr:rowOff>150404</xdr:rowOff>
    </xdr:to>
    <xdr:sp macro="" textlink="">
      <xdr:nvSpPr>
        <xdr:cNvPr id="182" name="楕円 181"/>
        <xdr:cNvSpPr/>
      </xdr:nvSpPr>
      <xdr:spPr>
        <a:xfrm>
          <a:off x="1968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97972</xdr:rowOff>
    </xdr:from>
    <xdr:to>
      <xdr:col>15</xdr:col>
      <xdr:colOff>50800</xdr:colOff>
      <xdr:row>59</xdr:row>
      <xdr:rowOff>99604</xdr:rowOff>
    </xdr:to>
    <xdr:cxnSp macro="">
      <xdr:nvCxnSpPr>
        <xdr:cNvPr id="183" name="直線コネクタ 182"/>
        <xdr:cNvCxnSpPr/>
      </xdr:nvCxnSpPr>
      <xdr:spPr>
        <a:xfrm flipV="1">
          <a:off x="2019300" y="102135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33037</xdr:rowOff>
    </xdr:from>
    <xdr:ext cx="405111" cy="259045"/>
    <xdr:sp macro="" textlink="">
      <xdr:nvSpPr>
        <xdr:cNvPr id="184"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5"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86"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103976</xdr:rowOff>
    </xdr:from>
    <xdr:ext cx="405111" cy="259045"/>
    <xdr:sp macro="" textlink="">
      <xdr:nvSpPr>
        <xdr:cNvPr id="187" name="n_1mainValue【体育館・プール】&#10;有形固定資産減価償却率"/>
        <xdr:cNvSpPr txBox="1"/>
      </xdr:nvSpPr>
      <xdr:spPr>
        <a:xfrm>
          <a:off x="35820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8" name="n_2mainValue【体育館・プー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141531</xdr:rowOff>
    </xdr:from>
    <xdr:ext cx="405111" cy="259045"/>
    <xdr:sp macro="" textlink="">
      <xdr:nvSpPr>
        <xdr:cNvPr id="189" name="n_3mainValue【体育館・プール】&#10;有形固定資産減価償却率"/>
        <xdr:cNvSpPr txBox="1"/>
      </xdr:nvSpPr>
      <xdr:spPr>
        <a:xfrm>
          <a:off x="1816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18"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36068</xdr:rowOff>
    </xdr:from>
    <xdr:to>
      <xdr:col>55</xdr:col>
      <xdr:colOff>50800</xdr:colOff>
      <xdr:row>59</xdr:row>
      <xdr:rowOff>137668</xdr:rowOff>
    </xdr:to>
    <xdr:sp macro="" textlink="">
      <xdr:nvSpPr>
        <xdr:cNvPr id="228" name="楕円 227"/>
        <xdr:cNvSpPr/>
      </xdr:nvSpPr>
      <xdr:spPr>
        <a:xfrm>
          <a:off x="104267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58945</xdr:rowOff>
    </xdr:from>
    <xdr:ext cx="469744" cy="259045"/>
    <xdr:sp macro="" textlink="">
      <xdr:nvSpPr>
        <xdr:cNvPr id="229" name="【体育館・プール】&#10;一人当たり面積該当値テキスト"/>
        <xdr:cNvSpPr txBox="1"/>
      </xdr:nvSpPr>
      <xdr:spPr>
        <a:xfrm>
          <a:off x="10515600" y="1000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40640</xdr:rowOff>
    </xdr:from>
    <xdr:to>
      <xdr:col>50</xdr:col>
      <xdr:colOff>165100</xdr:colOff>
      <xdr:row>59</xdr:row>
      <xdr:rowOff>142240</xdr:rowOff>
    </xdr:to>
    <xdr:sp macro="" textlink="">
      <xdr:nvSpPr>
        <xdr:cNvPr id="230" name="楕円 229"/>
        <xdr:cNvSpPr/>
      </xdr:nvSpPr>
      <xdr:spPr>
        <a:xfrm>
          <a:off x="958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86868</xdr:rowOff>
    </xdr:from>
    <xdr:to>
      <xdr:col>55</xdr:col>
      <xdr:colOff>0</xdr:colOff>
      <xdr:row>59</xdr:row>
      <xdr:rowOff>91440</xdr:rowOff>
    </xdr:to>
    <xdr:cxnSp macro="">
      <xdr:nvCxnSpPr>
        <xdr:cNvPr id="231" name="直線コネクタ 230"/>
        <xdr:cNvCxnSpPr/>
      </xdr:nvCxnSpPr>
      <xdr:spPr>
        <a:xfrm flipV="1">
          <a:off x="9639300" y="102024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56642</xdr:rowOff>
    </xdr:from>
    <xdr:to>
      <xdr:col>46</xdr:col>
      <xdr:colOff>38100</xdr:colOff>
      <xdr:row>59</xdr:row>
      <xdr:rowOff>158242</xdr:rowOff>
    </xdr:to>
    <xdr:sp macro="" textlink="">
      <xdr:nvSpPr>
        <xdr:cNvPr id="232" name="楕円 231"/>
        <xdr:cNvSpPr/>
      </xdr:nvSpPr>
      <xdr:spPr>
        <a:xfrm>
          <a:off x="8699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91440</xdr:rowOff>
    </xdr:from>
    <xdr:to>
      <xdr:col>50</xdr:col>
      <xdr:colOff>114300</xdr:colOff>
      <xdr:row>59</xdr:row>
      <xdr:rowOff>107442</xdr:rowOff>
    </xdr:to>
    <xdr:cxnSp macro="">
      <xdr:nvCxnSpPr>
        <xdr:cNvPr id="233" name="直線コネクタ 232"/>
        <xdr:cNvCxnSpPr/>
      </xdr:nvCxnSpPr>
      <xdr:spPr>
        <a:xfrm flipV="1">
          <a:off x="8750300" y="1020699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20828</xdr:rowOff>
    </xdr:from>
    <xdr:to>
      <xdr:col>41</xdr:col>
      <xdr:colOff>101600</xdr:colOff>
      <xdr:row>59</xdr:row>
      <xdr:rowOff>122428</xdr:rowOff>
    </xdr:to>
    <xdr:sp macro="" textlink="">
      <xdr:nvSpPr>
        <xdr:cNvPr id="234" name="楕円 233"/>
        <xdr:cNvSpPr/>
      </xdr:nvSpPr>
      <xdr:spPr>
        <a:xfrm>
          <a:off x="7810500" y="101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71628</xdr:rowOff>
    </xdr:from>
    <xdr:to>
      <xdr:col>45</xdr:col>
      <xdr:colOff>177800</xdr:colOff>
      <xdr:row>59</xdr:row>
      <xdr:rowOff>107442</xdr:rowOff>
    </xdr:to>
    <xdr:cxnSp macro="">
      <xdr:nvCxnSpPr>
        <xdr:cNvPr id="235" name="直線コネクタ 234"/>
        <xdr:cNvCxnSpPr/>
      </xdr:nvCxnSpPr>
      <xdr:spPr>
        <a:xfrm>
          <a:off x="7861300" y="1018717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100601</xdr:rowOff>
    </xdr:from>
    <xdr:ext cx="469744" cy="259045"/>
    <xdr:sp macro="" textlink="">
      <xdr:nvSpPr>
        <xdr:cNvPr id="236"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143273</xdr:rowOff>
    </xdr:from>
    <xdr:ext cx="469744" cy="259045"/>
    <xdr:sp macro="" textlink="">
      <xdr:nvSpPr>
        <xdr:cNvPr id="237"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134891</xdr:rowOff>
    </xdr:from>
    <xdr:ext cx="469744" cy="259045"/>
    <xdr:sp macro="" textlink="">
      <xdr:nvSpPr>
        <xdr:cNvPr id="238" name="n_3aveValue【体育館・プール】&#10;一人当たり面積"/>
        <xdr:cNvSpPr txBox="1"/>
      </xdr:nvSpPr>
      <xdr:spPr>
        <a:xfrm>
          <a:off x="7626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158767</xdr:rowOff>
    </xdr:from>
    <xdr:ext cx="469744" cy="259045"/>
    <xdr:sp macro="" textlink="">
      <xdr:nvSpPr>
        <xdr:cNvPr id="239" name="n_1mainValue【体育館・プール】&#10;一人当たり面積"/>
        <xdr:cNvSpPr txBox="1"/>
      </xdr:nvSpPr>
      <xdr:spPr>
        <a:xfrm>
          <a:off x="939172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3319</xdr:rowOff>
    </xdr:from>
    <xdr:ext cx="469744" cy="259045"/>
    <xdr:sp macro="" textlink="">
      <xdr:nvSpPr>
        <xdr:cNvPr id="240" name="n_2mainValue【体育館・プール】&#10;一人当たり面積"/>
        <xdr:cNvSpPr txBox="1"/>
      </xdr:nvSpPr>
      <xdr:spPr>
        <a:xfrm>
          <a:off x="8515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138955</xdr:rowOff>
    </xdr:from>
    <xdr:ext cx="469744" cy="259045"/>
    <xdr:sp macro="" textlink="">
      <xdr:nvSpPr>
        <xdr:cNvPr id="241" name="n_3mainValue【体育館・プール】&#10;一人当たり面積"/>
        <xdr:cNvSpPr txBox="1"/>
      </xdr:nvSpPr>
      <xdr:spPr>
        <a:xfrm>
          <a:off x="7626427" y="991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3" name="テキスト ボックス 25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3" name="テキスト ボックス 26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67" name="直線コネクタ 266"/>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68"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69" name="直線コネクタ 268"/>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1" name="直線コネクタ 27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72"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3" name="フローチャート: 判断 272"/>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74" name="フローチャート: 判断 273"/>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75" name="フローチャート: 判断 274"/>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76" name="フローチャート: 判断 275"/>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163649</xdr:rowOff>
    </xdr:from>
    <xdr:to>
      <xdr:col>24</xdr:col>
      <xdr:colOff>114300</xdr:colOff>
      <xdr:row>82</xdr:row>
      <xdr:rowOff>93799</xdr:rowOff>
    </xdr:to>
    <xdr:sp macro="" textlink="">
      <xdr:nvSpPr>
        <xdr:cNvPr id="282" name="楕円 281"/>
        <xdr:cNvSpPr/>
      </xdr:nvSpPr>
      <xdr:spPr>
        <a:xfrm>
          <a:off x="45847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15076</xdr:rowOff>
    </xdr:from>
    <xdr:ext cx="405111" cy="259045"/>
    <xdr:sp macro="" textlink="">
      <xdr:nvSpPr>
        <xdr:cNvPr id="283" name="【福祉施設】&#10;有形固定資産減価償却率該当値テキスト"/>
        <xdr:cNvSpPr txBox="1"/>
      </xdr:nvSpPr>
      <xdr:spPr>
        <a:xfrm>
          <a:off x="4673600" y="1390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24856</xdr:rowOff>
    </xdr:from>
    <xdr:to>
      <xdr:col>20</xdr:col>
      <xdr:colOff>38100</xdr:colOff>
      <xdr:row>82</xdr:row>
      <xdr:rowOff>126456</xdr:rowOff>
    </xdr:to>
    <xdr:sp macro="" textlink="">
      <xdr:nvSpPr>
        <xdr:cNvPr id="284" name="楕円 283"/>
        <xdr:cNvSpPr/>
      </xdr:nvSpPr>
      <xdr:spPr>
        <a:xfrm>
          <a:off x="3746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42999</xdr:rowOff>
    </xdr:from>
    <xdr:to>
      <xdr:col>24</xdr:col>
      <xdr:colOff>63500</xdr:colOff>
      <xdr:row>82</xdr:row>
      <xdr:rowOff>75656</xdr:rowOff>
    </xdr:to>
    <xdr:cxnSp macro="">
      <xdr:nvCxnSpPr>
        <xdr:cNvPr id="285" name="直線コネクタ 284"/>
        <xdr:cNvCxnSpPr/>
      </xdr:nvCxnSpPr>
      <xdr:spPr>
        <a:xfrm flipV="1">
          <a:off x="3797300" y="141018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93436</xdr:rowOff>
    </xdr:from>
    <xdr:to>
      <xdr:col>15</xdr:col>
      <xdr:colOff>101600</xdr:colOff>
      <xdr:row>81</xdr:row>
      <xdr:rowOff>23586</xdr:rowOff>
    </xdr:to>
    <xdr:sp macro="" textlink="">
      <xdr:nvSpPr>
        <xdr:cNvPr id="286" name="楕円 285"/>
        <xdr:cNvSpPr/>
      </xdr:nvSpPr>
      <xdr:spPr>
        <a:xfrm>
          <a:off x="2857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144236</xdr:rowOff>
    </xdr:from>
    <xdr:to>
      <xdr:col>19</xdr:col>
      <xdr:colOff>177800</xdr:colOff>
      <xdr:row>82</xdr:row>
      <xdr:rowOff>75656</xdr:rowOff>
    </xdr:to>
    <xdr:cxnSp macro="">
      <xdr:nvCxnSpPr>
        <xdr:cNvPr id="287" name="直線コネクタ 286"/>
        <xdr:cNvCxnSpPr/>
      </xdr:nvCxnSpPr>
      <xdr:spPr>
        <a:xfrm>
          <a:off x="2908300" y="1386023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134257</xdr:rowOff>
    </xdr:from>
    <xdr:to>
      <xdr:col>10</xdr:col>
      <xdr:colOff>165100</xdr:colOff>
      <xdr:row>81</xdr:row>
      <xdr:rowOff>64407</xdr:rowOff>
    </xdr:to>
    <xdr:sp macro="" textlink="">
      <xdr:nvSpPr>
        <xdr:cNvPr id="288" name="楕円 287"/>
        <xdr:cNvSpPr/>
      </xdr:nvSpPr>
      <xdr:spPr>
        <a:xfrm>
          <a:off x="1968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144236</xdr:rowOff>
    </xdr:from>
    <xdr:to>
      <xdr:col>15</xdr:col>
      <xdr:colOff>50800</xdr:colOff>
      <xdr:row>81</xdr:row>
      <xdr:rowOff>13607</xdr:rowOff>
    </xdr:to>
    <xdr:cxnSp macro="">
      <xdr:nvCxnSpPr>
        <xdr:cNvPr id="289" name="直線コネクタ 288"/>
        <xdr:cNvCxnSpPr/>
      </xdr:nvCxnSpPr>
      <xdr:spPr>
        <a:xfrm flipV="1">
          <a:off x="2019300" y="1386023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133185</xdr:rowOff>
    </xdr:from>
    <xdr:ext cx="405111" cy="259045"/>
    <xdr:sp macro="" textlink="">
      <xdr:nvSpPr>
        <xdr:cNvPr id="290"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91"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37572</xdr:rowOff>
    </xdr:from>
    <xdr:ext cx="405111" cy="259045"/>
    <xdr:sp macro="" textlink="">
      <xdr:nvSpPr>
        <xdr:cNvPr id="292" name="n_3aveValue【福祉施設】&#10;有形固定資産減価償却率"/>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117583</xdr:rowOff>
    </xdr:from>
    <xdr:ext cx="405111" cy="259045"/>
    <xdr:sp macro="" textlink="">
      <xdr:nvSpPr>
        <xdr:cNvPr id="293" name="n_1mainValue【福祉施設】&#10;有形固定資産減価償却率"/>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40113</xdr:rowOff>
    </xdr:from>
    <xdr:ext cx="405111" cy="259045"/>
    <xdr:sp macro="" textlink="">
      <xdr:nvSpPr>
        <xdr:cNvPr id="294" name="n_2mainValue【福祉施設】&#10;有形固定資産減価償却率"/>
        <xdr:cNvSpPr txBox="1"/>
      </xdr:nvSpPr>
      <xdr:spPr>
        <a:xfrm>
          <a:off x="27057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80934</xdr:rowOff>
    </xdr:from>
    <xdr:ext cx="405111" cy="259045"/>
    <xdr:sp macro="" textlink="">
      <xdr:nvSpPr>
        <xdr:cNvPr id="295" name="n_3mainValue【福祉施設】&#10;有形固定資産減価償却率"/>
        <xdr:cNvSpPr txBox="1"/>
      </xdr:nvSpPr>
      <xdr:spPr>
        <a:xfrm>
          <a:off x="1816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17" name="直線コネクタ 316"/>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18"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19" name="直線コネクタ 318"/>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20"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21" name="直線コネクタ 320"/>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322"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23" name="フローチャート: 判断 322"/>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24" name="フローチャート: 判断 323"/>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25" name="フローチャート: 判断 324"/>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26" name="フローチャート: 判断 325"/>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32" name="楕円 331"/>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33"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34" name="楕円 333"/>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150113</xdr:rowOff>
    </xdr:to>
    <xdr:cxnSp macro="">
      <xdr:nvCxnSpPr>
        <xdr:cNvPr id="335" name="直線コネクタ 334"/>
        <xdr:cNvCxnSpPr/>
      </xdr:nvCxnSpPr>
      <xdr:spPr>
        <a:xfrm>
          <a:off x="9639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100685</xdr:rowOff>
    </xdr:from>
    <xdr:to>
      <xdr:col>46</xdr:col>
      <xdr:colOff>38100</xdr:colOff>
      <xdr:row>86</xdr:row>
      <xdr:rowOff>30835</xdr:rowOff>
    </xdr:to>
    <xdr:sp macro="" textlink="">
      <xdr:nvSpPr>
        <xdr:cNvPr id="336" name="楕円 335"/>
        <xdr:cNvSpPr/>
      </xdr:nvSpPr>
      <xdr:spPr>
        <a:xfrm>
          <a:off x="8699500" y="146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150113</xdr:rowOff>
    </xdr:from>
    <xdr:to>
      <xdr:col>50</xdr:col>
      <xdr:colOff>114300</xdr:colOff>
      <xdr:row>85</xdr:row>
      <xdr:rowOff>151485</xdr:rowOff>
    </xdr:to>
    <xdr:cxnSp macro="">
      <xdr:nvCxnSpPr>
        <xdr:cNvPr id="337" name="直線コネクタ 336"/>
        <xdr:cNvCxnSpPr/>
      </xdr:nvCxnSpPr>
      <xdr:spPr>
        <a:xfrm flipV="1">
          <a:off x="8750300" y="1472336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102972</xdr:rowOff>
    </xdr:from>
    <xdr:to>
      <xdr:col>41</xdr:col>
      <xdr:colOff>101600</xdr:colOff>
      <xdr:row>86</xdr:row>
      <xdr:rowOff>33122</xdr:rowOff>
    </xdr:to>
    <xdr:sp macro="" textlink="">
      <xdr:nvSpPr>
        <xdr:cNvPr id="338" name="楕円 337"/>
        <xdr:cNvSpPr/>
      </xdr:nvSpPr>
      <xdr:spPr>
        <a:xfrm>
          <a:off x="7810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151485</xdr:rowOff>
    </xdr:from>
    <xdr:to>
      <xdr:col>45</xdr:col>
      <xdr:colOff>177800</xdr:colOff>
      <xdr:row>85</xdr:row>
      <xdr:rowOff>153772</xdr:rowOff>
    </xdr:to>
    <xdr:cxnSp macro="">
      <xdr:nvCxnSpPr>
        <xdr:cNvPr id="339" name="直線コネクタ 338"/>
        <xdr:cNvCxnSpPr/>
      </xdr:nvCxnSpPr>
      <xdr:spPr>
        <a:xfrm flipV="1">
          <a:off x="7861300" y="1472473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110913</xdr:rowOff>
    </xdr:from>
    <xdr:ext cx="469744" cy="259045"/>
    <xdr:sp macro="" textlink="">
      <xdr:nvSpPr>
        <xdr:cNvPr id="340"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122344</xdr:rowOff>
    </xdr:from>
    <xdr:ext cx="469744" cy="259045"/>
    <xdr:sp macro="" textlink="">
      <xdr:nvSpPr>
        <xdr:cNvPr id="341"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42"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20590</xdr:rowOff>
    </xdr:from>
    <xdr:ext cx="469744" cy="259045"/>
    <xdr:sp macro="" textlink="">
      <xdr:nvSpPr>
        <xdr:cNvPr id="343" name="n_1mainValue【福祉施設】&#10;一人当たり面積"/>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21962</xdr:rowOff>
    </xdr:from>
    <xdr:ext cx="469744" cy="259045"/>
    <xdr:sp macro="" textlink="">
      <xdr:nvSpPr>
        <xdr:cNvPr id="344" name="n_2mainValue【福祉施設】&#10;一人当たり面積"/>
        <xdr:cNvSpPr txBox="1"/>
      </xdr:nvSpPr>
      <xdr:spPr>
        <a:xfrm>
          <a:off x="8515427" y="1476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24249</xdr:rowOff>
    </xdr:from>
    <xdr:ext cx="469744" cy="259045"/>
    <xdr:sp macro="" textlink="">
      <xdr:nvSpPr>
        <xdr:cNvPr id="345" name="n_3mainValue【福祉施設】&#10;一人当たり面積"/>
        <xdr:cNvSpPr txBox="1"/>
      </xdr:nvSpPr>
      <xdr:spPr>
        <a:xfrm>
          <a:off x="76264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371" name="直線コネクタ 370"/>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372"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373" name="直線コネクタ 372"/>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74"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5" name="直線コネクタ 37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376" name="【市民会館】&#10;有形固定資産減価償却率平均値テキスト"/>
        <xdr:cNvSpPr txBox="1"/>
      </xdr:nvSpPr>
      <xdr:spPr>
        <a:xfrm>
          <a:off x="46736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377" name="フローチャート: 判断 376"/>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378" name="フローチャート: 判断 377"/>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123371</xdr:rowOff>
    </xdr:from>
    <xdr:to>
      <xdr:col>15</xdr:col>
      <xdr:colOff>101600</xdr:colOff>
      <xdr:row>104</xdr:row>
      <xdr:rowOff>53521</xdr:rowOff>
    </xdr:to>
    <xdr:sp macro="" textlink="">
      <xdr:nvSpPr>
        <xdr:cNvPr id="379" name="フローチャート: 判断 378"/>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380" name="フローチャート: 判断 379"/>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18869</xdr:rowOff>
    </xdr:from>
    <xdr:to>
      <xdr:col>24</xdr:col>
      <xdr:colOff>114300</xdr:colOff>
      <xdr:row>103</xdr:row>
      <xdr:rowOff>120469</xdr:rowOff>
    </xdr:to>
    <xdr:sp macro="" textlink="">
      <xdr:nvSpPr>
        <xdr:cNvPr id="386" name="楕円 385"/>
        <xdr:cNvSpPr/>
      </xdr:nvSpPr>
      <xdr:spPr>
        <a:xfrm>
          <a:off x="45847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41746</xdr:rowOff>
    </xdr:from>
    <xdr:ext cx="405111" cy="259045"/>
    <xdr:sp macro="" textlink="">
      <xdr:nvSpPr>
        <xdr:cNvPr id="387" name="【市民会館】&#10;有形固定資産減価償却率該当値テキスト"/>
        <xdr:cNvSpPr txBox="1"/>
      </xdr:nvSpPr>
      <xdr:spPr>
        <a:xfrm>
          <a:off x="4673600" y="1752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51526</xdr:rowOff>
    </xdr:from>
    <xdr:to>
      <xdr:col>20</xdr:col>
      <xdr:colOff>38100</xdr:colOff>
      <xdr:row>103</xdr:row>
      <xdr:rowOff>153126</xdr:rowOff>
    </xdr:to>
    <xdr:sp macro="" textlink="">
      <xdr:nvSpPr>
        <xdr:cNvPr id="388" name="楕円 387"/>
        <xdr:cNvSpPr/>
      </xdr:nvSpPr>
      <xdr:spPr>
        <a:xfrm>
          <a:off x="3746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69669</xdr:rowOff>
    </xdr:from>
    <xdr:to>
      <xdr:col>24</xdr:col>
      <xdr:colOff>63500</xdr:colOff>
      <xdr:row>103</xdr:row>
      <xdr:rowOff>102326</xdr:rowOff>
    </xdr:to>
    <xdr:cxnSp macro="">
      <xdr:nvCxnSpPr>
        <xdr:cNvPr id="389" name="直線コネクタ 388"/>
        <xdr:cNvCxnSpPr/>
      </xdr:nvCxnSpPr>
      <xdr:spPr>
        <a:xfrm flipV="1">
          <a:off x="3797300" y="177290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84182</xdr:rowOff>
    </xdr:from>
    <xdr:to>
      <xdr:col>15</xdr:col>
      <xdr:colOff>101600</xdr:colOff>
      <xdr:row>104</xdr:row>
      <xdr:rowOff>14332</xdr:rowOff>
    </xdr:to>
    <xdr:sp macro="" textlink="">
      <xdr:nvSpPr>
        <xdr:cNvPr id="390" name="楕円 389"/>
        <xdr:cNvSpPr/>
      </xdr:nvSpPr>
      <xdr:spPr>
        <a:xfrm>
          <a:off x="2857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102326</xdr:rowOff>
    </xdr:from>
    <xdr:to>
      <xdr:col>19</xdr:col>
      <xdr:colOff>177800</xdr:colOff>
      <xdr:row>103</xdr:row>
      <xdr:rowOff>134982</xdr:rowOff>
    </xdr:to>
    <xdr:cxnSp macro="">
      <xdr:nvCxnSpPr>
        <xdr:cNvPr id="391" name="直線コネクタ 390"/>
        <xdr:cNvCxnSpPr/>
      </xdr:nvCxnSpPr>
      <xdr:spPr>
        <a:xfrm flipV="1">
          <a:off x="2908300" y="177616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92" name="楕円 391"/>
        <xdr:cNvSpPr/>
      </xdr:nvSpPr>
      <xdr:spPr>
        <a:xfrm>
          <a:off x="1968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134982</xdr:rowOff>
    </xdr:from>
    <xdr:to>
      <xdr:col>15</xdr:col>
      <xdr:colOff>50800</xdr:colOff>
      <xdr:row>104</xdr:row>
      <xdr:rowOff>126819</xdr:rowOff>
    </xdr:to>
    <xdr:cxnSp macro="">
      <xdr:nvCxnSpPr>
        <xdr:cNvPr id="393" name="直線コネクタ 392"/>
        <xdr:cNvCxnSpPr/>
      </xdr:nvCxnSpPr>
      <xdr:spPr>
        <a:xfrm flipV="1">
          <a:off x="2019300" y="17794332"/>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10358</xdr:rowOff>
    </xdr:from>
    <xdr:ext cx="405111" cy="259045"/>
    <xdr:sp macro="" textlink="">
      <xdr:nvSpPr>
        <xdr:cNvPr id="394" name="n_1aveValue【市民会館】&#10;有形固定資産減価償却率"/>
        <xdr:cNvSpPr txBox="1"/>
      </xdr:nvSpPr>
      <xdr:spPr>
        <a:xfrm>
          <a:off x="35820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44648</xdr:rowOff>
    </xdr:from>
    <xdr:ext cx="405111" cy="259045"/>
    <xdr:sp macro="" textlink="">
      <xdr:nvSpPr>
        <xdr:cNvPr id="395" name="n_2aveValue【市民会館】&#10;有形固定資産減価償却率"/>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150058</xdr:rowOff>
    </xdr:from>
    <xdr:ext cx="405111" cy="259045"/>
    <xdr:sp macro="" textlink="">
      <xdr:nvSpPr>
        <xdr:cNvPr id="396" name="n_3aveValue【市民会館】&#10;有形固定資産減価償却率"/>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169653</xdr:rowOff>
    </xdr:from>
    <xdr:ext cx="405111" cy="259045"/>
    <xdr:sp macro="" textlink="">
      <xdr:nvSpPr>
        <xdr:cNvPr id="397" name="n_1mainValue【市民会館】&#10;有形固定資産減価償却率"/>
        <xdr:cNvSpPr txBox="1"/>
      </xdr:nvSpPr>
      <xdr:spPr>
        <a:xfrm>
          <a:off x="35820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30859</xdr:rowOff>
    </xdr:from>
    <xdr:ext cx="405111" cy="259045"/>
    <xdr:sp macro="" textlink="">
      <xdr:nvSpPr>
        <xdr:cNvPr id="398" name="n_2mainValue【市民会館】&#10;有形固定資産減価償却率"/>
        <xdr:cNvSpPr txBox="1"/>
      </xdr:nvSpPr>
      <xdr:spPr>
        <a:xfrm>
          <a:off x="2705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399" name="n_3mainValue【市民会館】&#10;有形固定資産減価償却率"/>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425" name="直線コネクタ 424"/>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426"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427" name="直線コネクタ 426"/>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428"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429" name="直線コネクタ 428"/>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430" name="【市民会館】&#10;一人当たり面積平均値テキスト"/>
        <xdr:cNvSpPr txBox="1"/>
      </xdr:nvSpPr>
      <xdr:spPr>
        <a:xfrm>
          <a:off x="10515600" y="1827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431" name="フローチャート: 判断 430"/>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432" name="フローチャート: 判断 431"/>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24312</xdr:rowOff>
    </xdr:from>
    <xdr:to>
      <xdr:col>46</xdr:col>
      <xdr:colOff>38100</xdr:colOff>
      <xdr:row>106</xdr:row>
      <xdr:rowOff>125912</xdr:rowOff>
    </xdr:to>
    <xdr:sp macro="" textlink="">
      <xdr:nvSpPr>
        <xdr:cNvPr id="433" name="フローチャート: 判断 432"/>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34" name="フローチャート: 判断 433"/>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13426</xdr:rowOff>
    </xdr:from>
    <xdr:to>
      <xdr:col>55</xdr:col>
      <xdr:colOff>50800</xdr:colOff>
      <xdr:row>106</xdr:row>
      <xdr:rowOff>115026</xdr:rowOff>
    </xdr:to>
    <xdr:sp macro="" textlink="">
      <xdr:nvSpPr>
        <xdr:cNvPr id="440" name="楕円 439"/>
        <xdr:cNvSpPr/>
      </xdr:nvSpPr>
      <xdr:spPr>
        <a:xfrm>
          <a:off x="10426700" y="181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36303</xdr:rowOff>
    </xdr:from>
    <xdr:ext cx="469744" cy="259045"/>
    <xdr:sp macro="" textlink="">
      <xdr:nvSpPr>
        <xdr:cNvPr id="441" name="【市民会館】&#10;一人当たり面積該当値テキスト"/>
        <xdr:cNvSpPr txBox="1"/>
      </xdr:nvSpPr>
      <xdr:spPr>
        <a:xfrm>
          <a:off x="10515600" y="180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16692</xdr:rowOff>
    </xdr:from>
    <xdr:to>
      <xdr:col>50</xdr:col>
      <xdr:colOff>165100</xdr:colOff>
      <xdr:row>106</xdr:row>
      <xdr:rowOff>118292</xdr:rowOff>
    </xdr:to>
    <xdr:sp macro="" textlink="">
      <xdr:nvSpPr>
        <xdr:cNvPr id="442" name="楕円 441"/>
        <xdr:cNvSpPr/>
      </xdr:nvSpPr>
      <xdr:spPr>
        <a:xfrm>
          <a:off x="9588500" y="181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64226</xdr:rowOff>
    </xdr:from>
    <xdr:to>
      <xdr:col>55</xdr:col>
      <xdr:colOff>0</xdr:colOff>
      <xdr:row>106</xdr:row>
      <xdr:rowOff>67492</xdr:rowOff>
    </xdr:to>
    <xdr:cxnSp macro="">
      <xdr:nvCxnSpPr>
        <xdr:cNvPr id="443" name="直線コネクタ 442"/>
        <xdr:cNvCxnSpPr/>
      </xdr:nvCxnSpPr>
      <xdr:spPr>
        <a:xfrm flipV="1">
          <a:off x="9639300" y="182379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44" name="楕円 443"/>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67492</xdr:rowOff>
    </xdr:from>
    <xdr:to>
      <xdr:col>50</xdr:col>
      <xdr:colOff>114300</xdr:colOff>
      <xdr:row>106</xdr:row>
      <xdr:rowOff>76200</xdr:rowOff>
    </xdr:to>
    <xdr:cxnSp macro="">
      <xdr:nvCxnSpPr>
        <xdr:cNvPr id="445" name="直線コネクタ 444"/>
        <xdr:cNvCxnSpPr/>
      </xdr:nvCxnSpPr>
      <xdr:spPr>
        <a:xfrm flipV="1">
          <a:off x="8750300" y="1824119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38463</xdr:rowOff>
    </xdr:from>
    <xdr:to>
      <xdr:col>41</xdr:col>
      <xdr:colOff>101600</xdr:colOff>
      <xdr:row>106</xdr:row>
      <xdr:rowOff>140063</xdr:rowOff>
    </xdr:to>
    <xdr:sp macro="" textlink="">
      <xdr:nvSpPr>
        <xdr:cNvPr id="446" name="楕円 445"/>
        <xdr:cNvSpPr/>
      </xdr:nvSpPr>
      <xdr:spPr>
        <a:xfrm>
          <a:off x="7810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89263</xdr:rowOff>
    </xdr:to>
    <xdr:cxnSp macro="">
      <xdr:nvCxnSpPr>
        <xdr:cNvPr id="447" name="直線コネクタ 446"/>
        <xdr:cNvCxnSpPr/>
      </xdr:nvCxnSpPr>
      <xdr:spPr>
        <a:xfrm flipV="1">
          <a:off x="7861300" y="18249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146429</xdr:rowOff>
    </xdr:from>
    <xdr:ext cx="469744" cy="259045"/>
    <xdr:sp macro="" textlink="">
      <xdr:nvSpPr>
        <xdr:cNvPr id="448" name="n_1aveValue【市民会館】&#10;一人当たり面積"/>
        <xdr:cNvSpPr txBox="1"/>
      </xdr:nvSpPr>
      <xdr:spPr>
        <a:xfrm>
          <a:off x="9391727" y="183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142439</xdr:rowOff>
    </xdr:from>
    <xdr:ext cx="469744" cy="259045"/>
    <xdr:sp macro="" textlink="">
      <xdr:nvSpPr>
        <xdr:cNvPr id="449" name="n_2aveValue【市民会館】&#10;一人当たり面積"/>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50"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134819</xdr:rowOff>
    </xdr:from>
    <xdr:ext cx="469744" cy="259045"/>
    <xdr:sp macro="" textlink="">
      <xdr:nvSpPr>
        <xdr:cNvPr id="451" name="n_1mainValue【市民会館】&#10;一人当たり面積"/>
        <xdr:cNvSpPr txBox="1"/>
      </xdr:nvSpPr>
      <xdr:spPr>
        <a:xfrm>
          <a:off x="9391727" y="179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52" name="n_2main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131190</xdr:rowOff>
    </xdr:from>
    <xdr:ext cx="469744" cy="259045"/>
    <xdr:sp macro="" textlink="">
      <xdr:nvSpPr>
        <xdr:cNvPr id="453" name="n_3mainValue【市民会館】&#10;一人当たり面積"/>
        <xdr:cNvSpPr txBox="1"/>
      </xdr:nvSpPr>
      <xdr:spPr>
        <a:xfrm>
          <a:off x="7626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478" name="直線コネクタ 47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47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480" name="直線コネクタ 47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48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482" name="直線コネクタ 48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483"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484" name="フローチャート: 判断 48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85" name="フローチャート: 判断 48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486" name="フローチャート: 判断 485"/>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487" name="フローチャート: 判断 486"/>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493" name="楕円 492"/>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494" name="【一般廃棄物処理施設】&#10;有形固定資産減価償却率該当値テキスト"/>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495" name="楕円 494"/>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47625</xdr:rowOff>
    </xdr:to>
    <xdr:cxnSp macro="">
      <xdr:nvCxnSpPr>
        <xdr:cNvPr id="496" name="直線コネクタ 495"/>
        <xdr:cNvCxnSpPr/>
      </xdr:nvCxnSpPr>
      <xdr:spPr>
        <a:xfrm flipV="1">
          <a:off x="15481300" y="633793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50165</xdr:rowOff>
    </xdr:from>
    <xdr:to>
      <xdr:col>76</xdr:col>
      <xdr:colOff>165100</xdr:colOff>
      <xdr:row>37</xdr:row>
      <xdr:rowOff>151765</xdr:rowOff>
    </xdr:to>
    <xdr:sp macro="" textlink="">
      <xdr:nvSpPr>
        <xdr:cNvPr id="497" name="楕円 496"/>
        <xdr:cNvSpPr/>
      </xdr:nvSpPr>
      <xdr:spPr>
        <a:xfrm>
          <a:off x="14541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37</xdr:row>
      <xdr:rowOff>100965</xdr:rowOff>
    </xdr:to>
    <xdr:cxnSp macro="">
      <xdr:nvCxnSpPr>
        <xdr:cNvPr id="498" name="直線コネクタ 497"/>
        <xdr:cNvCxnSpPr/>
      </xdr:nvCxnSpPr>
      <xdr:spPr>
        <a:xfrm flipV="1">
          <a:off x="14592300" y="63912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99"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500"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501"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114952</xdr:rowOff>
    </xdr:from>
    <xdr:ext cx="405111" cy="259045"/>
    <xdr:sp macro="" textlink="">
      <xdr:nvSpPr>
        <xdr:cNvPr id="502" name="n_1mainValue【一般廃棄物処理施設】&#10;有形固定資産減価償却率"/>
        <xdr:cNvSpPr txBox="1"/>
      </xdr:nvSpPr>
      <xdr:spPr>
        <a:xfrm>
          <a:off x="15266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168292</xdr:rowOff>
    </xdr:from>
    <xdr:ext cx="405111" cy="259045"/>
    <xdr:sp macro="" textlink="">
      <xdr:nvSpPr>
        <xdr:cNvPr id="503" name="n_2mainValue【一般廃棄物処理施設】&#10;有形固定資産減価償却率"/>
        <xdr:cNvSpPr txBox="1"/>
      </xdr:nvSpPr>
      <xdr:spPr>
        <a:xfrm>
          <a:off x="14389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7" name="テキスト ボックス 51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9" name="テキスト ボックス 51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1" name="テキスト ボックス 52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529" name="直線コネクタ 528"/>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530"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531" name="直線コネクタ 530"/>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532"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533" name="直線コネクタ 532"/>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534"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535" name="フローチャート: 判断 534"/>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536" name="フローチャート: 判断 535"/>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537" name="フローチャート: 判断 536"/>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538" name="フローチャート: 判断 537"/>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130576</xdr:rowOff>
    </xdr:from>
    <xdr:to>
      <xdr:col>116</xdr:col>
      <xdr:colOff>114300</xdr:colOff>
      <xdr:row>42</xdr:row>
      <xdr:rowOff>60726</xdr:rowOff>
    </xdr:to>
    <xdr:sp macro="" textlink="">
      <xdr:nvSpPr>
        <xdr:cNvPr id="544" name="楕円 543"/>
        <xdr:cNvSpPr/>
      </xdr:nvSpPr>
      <xdr:spPr>
        <a:xfrm>
          <a:off x="22110700" y="71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45503</xdr:rowOff>
    </xdr:from>
    <xdr:ext cx="534377" cy="259045"/>
    <xdr:sp macro="" textlink="">
      <xdr:nvSpPr>
        <xdr:cNvPr id="545" name="【一般廃棄物処理施設】&#10;一人当たり有形固定資産（償却資産）額該当値テキスト"/>
        <xdr:cNvSpPr txBox="1"/>
      </xdr:nvSpPr>
      <xdr:spPr>
        <a:xfrm>
          <a:off x="22199600" y="70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131063</xdr:rowOff>
    </xdr:from>
    <xdr:to>
      <xdr:col>112</xdr:col>
      <xdr:colOff>38100</xdr:colOff>
      <xdr:row>42</xdr:row>
      <xdr:rowOff>61213</xdr:rowOff>
    </xdr:to>
    <xdr:sp macro="" textlink="">
      <xdr:nvSpPr>
        <xdr:cNvPr id="546" name="楕円 545"/>
        <xdr:cNvSpPr/>
      </xdr:nvSpPr>
      <xdr:spPr>
        <a:xfrm>
          <a:off x="21272500" y="71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9926</xdr:rowOff>
    </xdr:from>
    <xdr:to>
      <xdr:col>116</xdr:col>
      <xdr:colOff>63500</xdr:colOff>
      <xdr:row>42</xdr:row>
      <xdr:rowOff>10413</xdr:rowOff>
    </xdr:to>
    <xdr:cxnSp macro="">
      <xdr:nvCxnSpPr>
        <xdr:cNvPr id="547" name="直線コネクタ 546"/>
        <xdr:cNvCxnSpPr/>
      </xdr:nvCxnSpPr>
      <xdr:spPr>
        <a:xfrm flipV="1">
          <a:off x="21323300" y="7210826"/>
          <a:ext cx="8382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132646</xdr:rowOff>
    </xdr:from>
    <xdr:to>
      <xdr:col>107</xdr:col>
      <xdr:colOff>101600</xdr:colOff>
      <xdr:row>42</xdr:row>
      <xdr:rowOff>62796</xdr:rowOff>
    </xdr:to>
    <xdr:sp macro="" textlink="">
      <xdr:nvSpPr>
        <xdr:cNvPr id="548" name="楕円 547"/>
        <xdr:cNvSpPr/>
      </xdr:nvSpPr>
      <xdr:spPr>
        <a:xfrm>
          <a:off x="20383500" y="71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10413</xdr:rowOff>
    </xdr:from>
    <xdr:to>
      <xdr:col>111</xdr:col>
      <xdr:colOff>177800</xdr:colOff>
      <xdr:row>42</xdr:row>
      <xdr:rowOff>11996</xdr:rowOff>
    </xdr:to>
    <xdr:cxnSp macro="">
      <xdr:nvCxnSpPr>
        <xdr:cNvPr id="549" name="直線コネクタ 548"/>
        <xdr:cNvCxnSpPr/>
      </xdr:nvCxnSpPr>
      <xdr:spPr>
        <a:xfrm flipV="1">
          <a:off x="20434300" y="7211313"/>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26347</xdr:rowOff>
    </xdr:from>
    <xdr:ext cx="599010" cy="259045"/>
    <xdr:sp macro="" textlink="">
      <xdr:nvSpPr>
        <xdr:cNvPr id="550"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151776</xdr:rowOff>
    </xdr:from>
    <xdr:ext cx="599010" cy="259045"/>
    <xdr:sp macro="" textlink="">
      <xdr:nvSpPr>
        <xdr:cNvPr id="551"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552"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52340</xdr:rowOff>
    </xdr:from>
    <xdr:ext cx="534377" cy="259045"/>
    <xdr:sp macro="" textlink="">
      <xdr:nvSpPr>
        <xdr:cNvPr id="553" name="n_1mainValue【一般廃棄物処理施設】&#10;一人当たり有形固定資産（償却資産）額"/>
        <xdr:cNvSpPr txBox="1"/>
      </xdr:nvSpPr>
      <xdr:spPr>
        <a:xfrm>
          <a:off x="21043411" y="72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53923</xdr:rowOff>
    </xdr:from>
    <xdr:ext cx="534377" cy="259045"/>
    <xdr:sp macro="" textlink="">
      <xdr:nvSpPr>
        <xdr:cNvPr id="554" name="n_2mainValue【一般廃棄物処理施設】&#10;一人当たり有形固定資産（償却資産）額"/>
        <xdr:cNvSpPr txBox="1"/>
      </xdr:nvSpPr>
      <xdr:spPr>
        <a:xfrm>
          <a:off x="20167111" y="72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8" name="テキスト ボックス 59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6" name="テキスト ボックス 6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10" name="直線コネクタ 609"/>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11"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2" name="直線コネクタ 61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13"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14" name="直線コネクタ 613"/>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15"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16" name="フローチャート: 判断 615"/>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17" name="フローチャート: 判断 616"/>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618" name="フローチャート: 判断 617"/>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619" name="フローチャート: 判断 618"/>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125730</xdr:rowOff>
    </xdr:from>
    <xdr:to>
      <xdr:col>85</xdr:col>
      <xdr:colOff>177800</xdr:colOff>
      <xdr:row>103</xdr:row>
      <xdr:rowOff>55880</xdr:rowOff>
    </xdr:to>
    <xdr:sp macro="" textlink="">
      <xdr:nvSpPr>
        <xdr:cNvPr id="625" name="楕円 624"/>
        <xdr:cNvSpPr/>
      </xdr:nvSpPr>
      <xdr:spPr>
        <a:xfrm>
          <a:off x="16268700" y="176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148607</xdr:rowOff>
    </xdr:from>
    <xdr:ext cx="405111" cy="259045"/>
    <xdr:sp macro="" textlink="">
      <xdr:nvSpPr>
        <xdr:cNvPr id="626" name="【庁舎】&#10;有形固定資産減価償却率該当値テキスト"/>
        <xdr:cNvSpPr txBox="1"/>
      </xdr:nvSpPr>
      <xdr:spPr>
        <a:xfrm>
          <a:off x="16357600" y="1746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144780</xdr:rowOff>
    </xdr:from>
    <xdr:to>
      <xdr:col>81</xdr:col>
      <xdr:colOff>101600</xdr:colOff>
      <xdr:row>103</xdr:row>
      <xdr:rowOff>74930</xdr:rowOff>
    </xdr:to>
    <xdr:sp macro="" textlink="">
      <xdr:nvSpPr>
        <xdr:cNvPr id="627" name="楕円 626"/>
        <xdr:cNvSpPr/>
      </xdr:nvSpPr>
      <xdr:spPr>
        <a:xfrm>
          <a:off x="15430500" y="176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5080</xdr:rowOff>
    </xdr:from>
    <xdr:to>
      <xdr:col>85</xdr:col>
      <xdr:colOff>127000</xdr:colOff>
      <xdr:row>103</xdr:row>
      <xdr:rowOff>24130</xdr:rowOff>
    </xdr:to>
    <xdr:cxnSp macro="">
      <xdr:nvCxnSpPr>
        <xdr:cNvPr id="628" name="直線コネクタ 627"/>
        <xdr:cNvCxnSpPr/>
      </xdr:nvCxnSpPr>
      <xdr:spPr>
        <a:xfrm flipV="1">
          <a:off x="15481300" y="176644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163830</xdr:rowOff>
    </xdr:from>
    <xdr:to>
      <xdr:col>76</xdr:col>
      <xdr:colOff>165100</xdr:colOff>
      <xdr:row>103</xdr:row>
      <xdr:rowOff>93980</xdr:rowOff>
    </xdr:to>
    <xdr:sp macro="" textlink="">
      <xdr:nvSpPr>
        <xdr:cNvPr id="629" name="楕円 628"/>
        <xdr:cNvSpPr/>
      </xdr:nvSpPr>
      <xdr:spPr>
        <a:xfrm>
          <a:off x="14541500" y="176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24130</xdr:rowOff>
    </xdr:from>
    <xdr:to>
      <xdr:col>81</xdr:col>
      <xdr:colOff>50800</xdr:colOff>
      <xdr:row>103</xdr:row>
      <xdr:rowOff>43180</xdr:rowOff>
    </xdr:to>
    <xdr:cxnSp macro="">
      <xdr:nvCxnSpPr>
        <xdr:cNvPr id="630" name="直線コネクタ 629"/>
        <xdr:cNvCxnSpPr/>
      </xdr:nvCxnSpPr>
      <xdr:spPr>
        <a:xfrm flipV="1">
          <a:off x="14592300" y="17683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31" name="楕円 630"/>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43180</xdr:rowOff>
    </xdr:from>
    <xdr:to>
      <xdr:col>76</xdr:col>
      <xdr:colOff>114300</xdr:colOff>
      <xdr:row>104</xdr:row>
      <xdr:rowOff>76200</xdr:rowOff>
    </xdr:to>
    <xdr:cxnSp macro="">
      <xdr:nvCxnSpPr>
        <xdr:cNvPr id="632" name="直線コネクタ 631"/>
        <xdr:cNvCxnSpPr/>
      </xdr:nvCxnSpPr>
      <xdr:spPr>
        <a:xfrm flipV="1">
          <a:off x="13703300" y="17702530"/>
          <a:ext cx="889000" cy="2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633"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634"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146066</xdr:rowOff>
    </xdr:from>
    <xdr:ext cx="405111" cy="259045"/>
    <xdr:sp macro="" textlink="">
      <xdr:nvSpPr>
        <xdr:cNvPr id="635"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91457</xdr:rowOff>
    </xdr:from>
    <xdr:ext cx="405111" cy="259045"/>
    <xdr:sp macro="" textlink="">
      <xdr:nvSpPr>
        <xdr:cNvPr id="636" name="n_1mainValue【庁舎】&#10;有形固定資産減価償却率"/>
        <xdr:cNvSpPr txBox="1"/>
      </xdr:nvSpPr>
      <xdr:spPr>
        <a:xfrm>
          <a:off x="15266044" y="1740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110507</xdr:rowOff>
    </xdr:from>
    <xdr:ext cx="405111" cy="259045"/>
    <xdr:sp macro="" textlink="">
      <xdr:nvSpPr>
        <xdr:cNvPr id="637" name="n_2mainValue【庁舎】&#10;有形固定資産減価償却率"/>
        <xdr:cNvSpPr txBox="1"/>
      </xdr:nvSpPr>
      <xdr:spPr>
        <a:xfrm>
          <a:off x="14389744" y="174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638" name="n_3mainValue【庁舎】&#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9" name="直線コネクタ 6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0" name="テキスト ボックス 6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1" name="直線コネクタ 6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2" name="テキスト ボックス 6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3" name="直線コネクタ 6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4" name="テキスト ボックス 6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5" name="直線コネクタ 6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6" name="テキスト ボックス 6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7" name="直線コネクタ 6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8" name="テキスト ボックス 6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9" name="直線コネクタ 6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60" name="テキスト ボックス 659"/>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2" name="テキスト ボックス 66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64" name="直線コネクタ 663"/>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65"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66" name="直線コネクタ 665"/>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67"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68" name="直線コネクタ 667"/>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69"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70" name="フローチャート: 判断 669"/>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71" name="フローチャート: 判断 670"/>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672" name="フローチャート: 判断 671"/>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673" name="フローチャート: 判断 672"/>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67201</xdr:rowOff>
    </xdr:from>
    <xdr:to>
      <xdr:col>116</xdr:col>
      <xdr:colOff>114300</xdr:colOff>
      <xdr:row>108</xdr:row>
      <xdr:rowOff>168801</xdr:rowOff>
    </xdr:to>
    <xdr:sp macro="" textlink="">
      <xdr:nvSpPr>
        <xdr:cNvPr id="679" name="楕円 678"/>
        <xdr:cNvSpPr/>
      </xdr:nvSpPr>
      <xdr:spPr>
        <a:xfrm>
          <a:off x="22110700" y="1858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16726</xdr:rowOff>
    </xdr:from>
    <xdr:ext cx="469744" cy="259045"/>
    <xdr:sp macro="" textlink="">
      <xdr:nvSpPr>
        <xdr:cNvPr id="680" name="【庁舎】&#10;一人当たり面積該当値テキスト"/>
        <xdr:cNvSpPr txBox="1"/>
      </xdr:nvSpPr>
      <xdr:spPr>
        <a:xfrm>
          <a:off x="22199600" y="185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67690</xdr:rowOff>
    </xdr:from>
    <xdr:to>
      <xdr:col>112</xdr:col>
      <xdr:colOff>38100</xdr:colOff>
      <xdr:row>108</xdr:row>
      <xdr:rowOff>169290</xdr:rowOff>
    </xdr:to>
    <xdr:sp macro="" textlink="">
      <xdr:nvSpPr>
        <xdr:cNvPr id="681" name="楕円 680"/>
        <xdr:cNvSpPr/>
      </xdr:nvSpPr>
      <xdr:spPr>
        <a:xfrm>
          <a:off x="21272500" y="185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118001</xdr:rowOff>
    </xdr:from>
    <xdr:to>
      <xdr:col>116</xdr:col>
      <xdr:colOff>63500</xdr:colOff>
      <xdr:row>108</xdr:row>
      <xdr:rowOff>118490</xdr:rowOff>
    </xdr:to>
    <xdr:cxnSp macro="">
      <xdr:nvCxnSpPr>
        <xdr:cNvPr id="682" name="直線コネクタ 681"/>
        <xdr:cNvCxnSpPr/>
      </xdr:nvCxnSpPr>
      <xdr:spPr>
        <a:xfrm flipV="1">
          <a:off x="21323300" y="18634601"/>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69487</xdr:rowOff>
    </xdr:from>
    <xdr:to>
      <xdr:col>107</xdr:col>
      <xdr:colOff>101600</xdr:colOff>
      <xdr:row>108</xdr:row>
      <xdr:rowOff>171087</xdr:rowOff>
    </xdr:to>
    <xdr:sp macro="" textlink="">
      <xdr:nvSpPr>
        <xdr:cNvPr id="683" name="楕円 682"/>
        <xdr:cNvSpPr/>
      </xdr:nvSpPr>
      <xdr:spPr>
        <a:xfrm>
          <a:off x="20383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118490</xdr:rowOff>
    </xdr:from>
    <xdr:to>
      <xdr:col>111</xdr:col>
      <xdr:colOff>177800</xdr:colOff>
      <xdr:row>108</xdr:row>
      <xdr:rowOff>120287</xdr:rowOff>
    </xdr:to>
    <xdr:cxnSp macro="">
      <xdr:nvCxnSpPr>
        <xdr:cNvPr id="684" name="直線コネクタ 683"/>
        <xdr:cNvCxnSpPr/>
      </xdr:nvCxnSpPr>
      <xdr:spPr>
        <a:xfrm flipV="1">
          <a:off x="20434300" y="18635090"/>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71774</xdr:rowOff>
    </xdr:from>
    <xdr:to>
      <xdr:col>102</xdr:col>
      <xdr:colOff>165100</xdr:colOff>
      <xdr:row>109</xdr:row>
      <xdr:rowOff>1924</xdr:rowOff>
    </xdr:to>
    <xdr:sp macro="" textlink="">
      <xdr:nvSpPr>
        <xdr:cNvPr id="685" name="楕円 684"/>
        <xdr:cNvSpPr/>
      </xdr:nvSpPr>
      <xdr:spPr>
        <a:xfrm>
          <a:off x="19494500" y="185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120287</xdr:rowOff>
    </xdr:from>
    <xdr:to>
      <xdr:col>107</xdr:col>
      <xdr:colOff>50800</xdr:colOff>
      <xdr:row>108</xdr:row>
      <xdr:rowOff>122574</xdr:rowOff>
    </xdr:to>
    <xdr:cxnSp macro="">
      <xdr:nvCxnSpPr>
        <xdr:cNvPr id="686" name="直線コネクタ 685"/>
        <xdr:cNvCxnSpPr/>
      </xdr:nvCxnSpPr>
      <xdr:spPr>
        <a:xfrm flipV="1">
          <a:off x="19545300" y="186368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687"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688"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689"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160417</xdr:rowOff>
    </xdr:from>
    <xdr:ext cx="469744" cy="259045"/>
    <xdr:sp macro="" textlink="">
      <xdr:nvSpPr>
        <xdr:cNvPr id="690" name="n_1mainValue【庁舎】&#10;一人当たり面積"/>
        <xdr:cNvSpPr txBox="1"/>
      </xdr:nvSpPr>
      <xdr:spPr>
        <a:xfrm>
          <a:off x="21075727" y="186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162214</xdr:rowOff>
    </xdr:from>
    <xdr:ext cx="469744" cy="259045"/>
    <xdr:sp macro="" textlink="">
      <xdr:nvSpPr>
        <xdr:cNvPr id="691" name="n_2mainValue【庁舎】&#10;一人当たり面積"/>
        <xdr:cNvSpPr txBox="1"/>
      </xdr:nvSpPr>
      <xdr:spPr>
        <a:xfrm>
          <a:off x="20199427" y="1867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164501</xdr:rowOff>
    </xdr:from>
    <xdr:ext cx="469744" cy="259045"/>
    <xdr:sp macro="" textlink="">
      <xdr:nvSpPr>
        <xdr:cNvPr id="692" name="n_3mainValue【庁舎】&#10;一人当たり面積"/>
        <xdr:cNvSpPr txBox="1"/>
      </xdr:nvSpPr>
      <xdr:spPr>
        <a:xfrm>
          <a:off x="19310427" y="186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庁舎については築５０年が経過しており、平成３年に大規模改修を行ってはいるが、全国・類似団体と比較しても減価償却率は大きく上回っており、今後の財政需要に備えておく必要がある。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5,212
5,010
404.94
4,956,071
4,758,756
178,112
3,221,498
7,137,701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年度以降は緩やかではあるが上昇傾向にある。今後も職員定数管理や給与の適正をはじめ、投資的経費の抑制による歳出削減に努めるとともに、徴収対策の強化により歳入の確保に努める。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60778</xdr:rowOff>
    </xdr:to>
    <xdr:cxnSp macro="">
      <xdr:nvCxnSpPr>
        <xdr:cNvPr id="70" name="直線コネクタ 69"/>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3" name="直線コネクタ 72"/>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95250</xdr:rowOff>
    </xdr:to>
    <xdr:cxnSp macro="">
      <xdr:nvCxnSpPr>
        <xdr:cNvPr id="76" name="直線コネクタ 75"/>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112485</xdr:rowOff>
    </xdr:to>
    <xdr:cxnSp macro="">
      <xdr:nvCxnSpPr>
        <xdr:cNvPr id="79" name="直線コネクタ 78"/>
        <xdr:cNvCxnSpPr/>
      </xdr:nvCxnSpPr>
      <xdr:spPr>
        <a:xfrm flipV="1">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下回ってはいるが、年々上昇傾向にあり今後も合併協議破綻を受け策定した「町行政改革大綱」の基本方針や重点事項を踏襲し、町税等の徴収率向上や町債の適正な発行など、健全財政確立のための継続的な取組みにより、現行水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63</xdr:row>
      <xdr:rowOff>12954</xdr:rowOff>
    </xdr:to>
    <xdr:cxnSp macro="">
      <xdr:nvCxnSpPr>
        <xdr:cNvPr id="131" name="直線コネクタ 130"/>
        <xdr:cNvCxnSpPr/>
      </xdr:nvCxnSpPr>
      <xdr:spPr>
        <a:xfrm>
          <a:off x="4114800" y="1065987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62</xdr:row>
      <xdr:rowOff>29972</xdr:rowOff>
    </xdr:to>
    <xdr:cxnSp macro="">
      <xdr:nvCxnSpPr>
        <xdr:cNvPr id="134" name="直線コネクタ 133"/>
        <xdr:cNvCxnSpPr/>
      </xdr:nvCxnSpPr>
      <xdr:spPr>
        <a:xfrm>
          <a:off x="3225800" y="1050061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131572</xdr:rowOff>
    </xdr:from>
    <xdr:to>
      <xdr:col>15</xdr:col>
      <xdr:colOff>82550</xdr:colOff>
      <xdr:row>61</xdr:row>
      <xdr:rowOff>42164</xdr:rowOff>
    </xdr:to>
    <xdr:cxnSp macro="">
      <xdr:nvCxnSpPr>
        <xdr:cNvPr id="137" name="直線コネクタ 136"/>
        <xdr:cNvCxnSpPr/>
      </xdr:nvCxnSpPr>
      <xdr:spPr>
        <a:xfrm>
          <a:off x="2336800" y="104185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131572</xdr:rowOff>
    </xdr:from>
    <xdr:to>
      <xdr:col>11</xdr:col>
      <xdr:colOff>31750</xdr:colOff>
      <xdr:row>61</xdr:row>
      <xdr:rowOff>80772</xdr:rowOff>
    </xdr:to>
    <xdr:cxnSp macro="">
      <xdr:nvCxnSpPr>
        <xdr:cNvPr id="140" name="直線コネクタ 139"/>
        <xdr:cNvCxnSpPr/>
      </xdr:nvCxnSpPr>
      <xdr:spPr>
        <a:xfrm flipV="1">
          <a:off x="1447800" y="104185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50" name="楕円 149"/>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150131</xdr:rowOff>
    </xdr:from>
    <xdr:ext cx="762000" cy="259045"/>
    <xdr:sp macro="" textlink="">
      <xdr:nvSpPr>
        <xdr:cNvPr id="151" name="財政構造の弾力性該当値テキスト"/>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2" name="楕円 151"/>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90949</xdr:rowOff>
    </xdr:from>
    <xdr:ext cx="736600" cy="259045"/>
    <xdr:sp macro="" textlink="">
      <xdr:nvSpPr>
        <xdr:cNvPr id="153" name="テキスト ボックス 152"/>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162814</xdr:rowOff>
    </xdr:from>
    <xdr:to>
      <xdr:col>15</xdr:col>
      <xdr:colOff>133350</xdr:colOff>
      <xdr:row>61</xdr:row>
      <xdr:rowOff>92964</xdr:rowOff>
    </xdr:to>
    <xdr:sp macro="" textlink="">
      <xdr:nvSpPr>
        <xdr:cNvPr id="154" name="楕円 153"/>
        <xdr:cNvSpPr/>
      </xdr:nvSpPr>
      <xdr:spPr>
        <a:xfrm>
          <a:off x="3175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103141</xdr:rowOff>
    </xdr:from>
    <xdr:ext cx="762000" cy="259045"/>
    <xdr:sp macro="" textlink="">
      <xdr:nvSpPr>
        <xdr:cNvPr id="155" name="テキスト ボックス 154"/>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6" name="楕円 155"/>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57" name="テキスト ボックス 156"/>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29972</xdr:rowOff>
    </xdr:from>
    <xdr:to>
      <xdr:col>7</xdr:col>
      <xdr:colOff>31750</xdr:colOff>
      <xdr:row>61</xdr:row>
      <xdr:rowOff>131572</xdr:rowOff>
    </xdr:to>
    <xdr:sp macro="" textlink="">
      <xdr:nvSpPr>
        <xdr:cNvPr id="158" name="楕円 157"/>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141749</xdr:rowOff>
    </xdr:from>
    <xdr:ext cx="762000" cy="259045"/>
    <xdr:sp macro="" textlink="">
      <xdr:nvSpPr>
        <xdr:cNvPr id="159" name="テキスト ボックス 158"/>
        <xdr:cNvSpPr txBox="1"/>
      </xdr:nvSpPr>
      <xdr:spPr>
        <a:xfrm>
          <a:off x="1066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人件費、物件費及び維持補修費合計額の人口１人当たりの金額が、類似団体平均を上回っている。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物件費は前年度比減となったが、人件費については保育所の直営運営が要因の一つとも考えられ、約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40225</xdr:rowOff>
    </xdr:from>
    <xdr:to>
      <xdr:col>23</xdr:col>
      <xdr:colOff>133350</xdr:colOff>
      <xdr:row>86</xdr:row>
      <xdr:rowOff>55390</xdr:rowOff>
    </xdr:to>
    <xdr:cxnSp macro="">
      <xdr:nvCxnSpPr>
        <xdr:cNvPr id="194" name="直線コネクタ 193"/>
        <xdr:cNvCxnSpPr/>
      </xdr:nvCxnSpPr>
      <xdr:spPr>
        <a:xfrm>
          <a:off x="4114800" y="14784925"/>
          <a:ext cx="83820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129625</xdr:rowOff>
    </xdr:from>
    <xdr:to>
      <xdr:col>19</xdr:col>
      <xdr:colOff>133350</xdr:colOff>
      <xdr:row>86</xdr:row>
      <xdr:rowOff>40225</xdr:rowOff>
    </xdr:to>
    <xdr:cxnSp macro="">
      <xdr:nvCxnSpPr>
        <xdr:cNvPr id="197" name="直線コネクタ 196"/>
        <xdr:cNvCxnSpPr/>
      </xdr:nvCxnSpPr>
      <xdr:spPr>
        <a:xfrm>
          <a:off x="3225800" y="14702875"/>
          <a:ext cx="889000" cy="8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65061</xdr:rowOff>
    </xdr:from>
    <xdr:to>
      <xdr:col>15</xdr:col>
      <xdr:colOff>82550</xdr:colOff>
      <xdr:row>85</xdr:row>
      <xdr:rowOff>129625</xdr:rowOff>
    </xdr:to>
    <xdr:cxnSp macro="">
      <xdr:nvCxnSpPr>
        <xdr:cNvPr id="200" name="直線コネクタ 199"/>
        <xdr:cNvCxnSpPr/>
      </xdr:nvCxnSpPr>
      <xdr:spPr>
        <a:xfrm>
          <a:off x="2336800" y="14638311"/>
          <a:ext cx="889000" cy="6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34815</xdr:rowOff>
    </xdr:from>
    <xdr:to>
      <xdr:col>11</xdr:col>
      <xdr:colOff>31750</xdr:colOff>
      <xdr:row>85</xdr:row>
      <xdr:rowOff>65061</xdr:rowOff>
    </xdr:to>
    <xdr:cxnSp macro="">
      <xdr:nvCxnSpPr>
        <xdr:cNvPr id="203" name="直線コネクタ 202"/>
        <xdr:cNvCxnSpPr/>
      </xdr:nvCxnSpPr>
      <xdr:spPr>
        <a:xfrm>
          <a:off x="1447800" y="14608065"/>
          <a:ext cx="889000" cy="3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4590</xdr:rowOff>
    </xdr:from>
    <xdr:to>
      <xdr:col>23</xdr:col>
      <xdr:colOff>184150</xdr:colOff>
      <xdr:row>86</xdr:row>
      <xdr:rowOff>106190</xdr:rowOff>
    </xdr:to>
    <xdr:sp macro="" textlink="">
      <xdr:nvSpPr>
        <xdr:cNvPr id="213" name="楕円 212"/>
        <xdr:cNvSpPr/>
      </xdr:nvSpPr>
      <xdr:spPr>
        <a:xfrm>
          <a:off x="4902200" y="14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148117</xdr:rowOff>
    </xdr:from>
    <xdr:ext cx="762000" cy="259045"/>
    <xdr:sp macro="" textlink="">
      <xdr:nvSpPr>
        <xdr:cNvPr id="214" name="人件費・物件費等の状況該当値テキスト"/>
        <xdr:cNvSpPr txBox="1"/>
      </xdr:nvSpPr>
      <xdr:spPr>
        <a:xfrm>
          <a:off x="5041900" y="1472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160875</xdr:rowOff>
    </xdr:from>
    <xdr:to>
      <xdr:col>19</xdr:col>
      <xdr:colOff>184150</xdr:colOff>
      <xdr:row>86</xdr:row>
      <xdr:rowOff>91025</xdr:rowOff>
    </xdr:to>
    <xdr:sp macro="" textlink="">
      <xdr:nvSpPr>
        <xdr:cNvPr id="215" name="楕円 214"/>
        <xdr:cNvSpPr/>
      </xdr:nvSpPr>
      <xdr:spPr>
        <a:xfrm>
          <a:off x="4064000" y="147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75802</xdr:rowOff>
    </xdr:from>
    <xdr:ext cx="736600" cy="259045"/>
    <xdr:sp macro="" textlink="">
      <xdr:nvSpPr>
        <xdr:cNvPr id="216" name="テキスト ボックス 215"/>
        <xdr:cNvSpPr txBox="1"/>
      </xdr:nvSpPr>
      <xdr:spPr>
        <a:xfrm>
          <a:off x="3733800" y="148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78825</xdr:rowOff>
    </xdr:from>
    <xdr:to>
      <xdr:col>15</xdr:col>
      <xdr:colOff>133350</xdr:colOff>
      <xdr:row>86</xdr:row>
      <xdr:rowOff>8975</xdr:rowOff>
    </xdr:to>
    <xdr:sp macro="" textlink="">
      <xdr:nvSpPr>
        <xdr:cNvPr id="217" name="楕円 216"/>
        <xdr:cNvSpPr/>
      </xdr:nvSpPr>
      <xdr:spPr>
        <a:xfrm>
          <a:off x="3175000" y="146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165202</xdr:rowOff>
    </xdr:from>
    <xdr:ext cx="762000" cy="259045"/>
    <xdr:sp macro="" textlink="">
      <xdr:nvSpPr>
        <xdr:cNvPr id="218" name="テキスト ボックス 217"/>
        <xdr:cNvSpPr txBox="1"/>
      </xdr:nvSpPr>
      <xdr:spPr>
        <a:xfrm>
          <a:off x="2844800" y="1473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14261</xdr:rowOff>
    </xdr:from>
    <xdr:to>
      <xdr:col>11</xdr:col>
      <xdr:colOff>82550</xdr:colOff>
      <xdr:row>85</xdr:row>
      <xdr:rowOff>115861</xdr:rowOff>
    </xdr:to>
    <xdr:sp macro="" textlink="">
      <xdr:nvSpPr>
        <xdr:cNvPr id="219" name="楕円 218"/>
        <xdr:cNvSpPr/>
      </xdr:nvSpPr>
      <xdr:spPr>
        <a:xfrm>
          <a:off x="2286000" y="145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100638</xdr:rowOff>
    </xdr:from>
    <xdr:ext cx="762000" cy="259045"/>
    <xdr:sp macro="" textlink="">
      <xdr:nvSpPr>
        <xdr:cNvPr id="220" name="テキスト ボックス 219"/>
        <xdr:cNvSpPr txBox="1"/>
      </xdr:nvSpPr>
      <xdr:spPr>
        <a:xfrm>
          <a:off x="1955800" y="1467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155465</xdr:rowOff>
    </xdr:from>
    <xdr:to>
      <xdr:col>7</xdr:col>
      <xdr:colOff>31750</xdr:colOff>
      <xdr:row>85</xdr:row>
      <xdr:rowOff>85615</xdr:rowOff>
    </xdr:to>
    <xdr:sp macro="" textlink="">
      <xdr:nvSpPr>
        <xdr:cNvPr id="221" name="楕円 220"/>
        <xdr:cNvSpPr/>
      </xdr:nvSpPr>
      <xdr:spPr>
        <a:xfrm>
          <a:off x="1397000" y="145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70392</xdr:rowOff>
    </xdr:from>
    <xdr:ext cx="762000" cy="259045"/>
    <xdr:sp macro="" textlink="">
      <xdr:nvSpPr>
        <xdr:cNvPr id="222" name="テキスト ボックス 221"/>
        <xdr:cNvSpPr txBox="1"/>
      </xdr:nvSpPr>
      <xdr:spPr>
        <a:xfrm>
          <a:off x="1066800" y="146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類似団体の平均を上回っているが、主な要因は退職者不補充による若年層職員が少ないことが挙げられる。今後は「町定員適正化計画」を基本とし、引き続き給与の適正化に努めていく。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69427</xdr:rowOff>
    </xdr:from>
    <xdr:to>
      <xdr:col>81</xdr:col>
      <xdr:colOff>44450</xdr:colOff>
      <xdr:row>86</xdr:row>
      <xdr:rowOff>149861</xdr:rowOff>
    </xdr:to>
    <xdr:cxnSp macro="">
      <xdr:nvCxnSpPr>
        <xdr:cNvPr id="256" name="直線コネクタ 255"/>
        <xdr:cNvCxnSpPr/>
      </xdr:nvCxnSpPr>
      <xdr:spPr>
        <a:xfrm flipV="1">
          <a:off x="16179800" y="1481412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93557</xdr:rowOff>
    </xdr:from>
    <xdr:to>
      <xdr:col>77</xdr:col>
      <xdr:colOff>44450</xdr:colOff>
      <xdr:row>86</xdr:row>
      <xdr:rowOff>149861</xdr:rowOff>
    </xdr:to>
    <xdr:cxnSp macro="">
      <xdr:nvCxnSpPr>
        <xdr:cNvPr id="259" name="直線コネクタ 258"/>
        <xdr:cNvCxnSpPr/>
      </xdr:nvCxnSpPr>
      <xdr:spPr>
        <a:xfrm>
          <a:off x="15290800" y="148382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93557</xdr:rowOff>
    </xdr:from>
    <xdr:to>
      <xdr:col>72</xdr:col>
      <xdr:colOff>203200</xdr:colOff>
      <xdr:row>86</xdr:row>
      <xdr:rowOff>109643</xdr:rowOff>
    </xdr:to>
    <xdr:cxnSp macro="">
      <xdr:nvCxnSpPr>
        <xdr:cNvPr id="262" name="直線コネクタ 261"/>
        <xdr:cNvCxnSpPr/>
      </xdr:nvCxnSpPr>
      <xdr:spPr>
        <a:xfrm flipV="1">
          <a:off x="14401800" y="148382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109643</xdr:rowOff>
    </xdr:to>
    <xdr:cxnSp macro="">
      <xdr:nvCxnSpPr>
        <xdr:cNvPr id="265" name="直線コネクタ 264"/>
        <xdr:cNvCxnSpPr/>
      </xdr:nvCxnSpPr>
      <xdr:spPr>
        <a:xfrm>
          <a:off x="13512800" y="147899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18627</xdr:rowOff>
    </xdr:from>
    <xdr:to>
      <xdr:col>81</xdr:col>
      <xdr:colOff>95250</xdr:colOff>
      <xdr:row>86</xdr:row>
      <xdr:rowOff>120227</xdr:rowOff>
    </xdr:to>
    <xdr:sp macro="" textlink="">
      <xdr:nvSpPr>
        <xdr:cNvPr id="275" name="楕円 274"/>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162154</xdr:rowOff>
    </xdr:from>
    <xdr:ext cx="762000" cy="259045"/>
    <xdr:sp macro="" textlink="">
      <xdr:nvSpPr>
        <xdr:cNvPr id="276" name="給与水準   （国との比較）該当値テキスト"/>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7" name="楕円 276"/>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8" name="テキスト ボックス 277"/>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79" name="楕円 278"/>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80" name="テキスト ボックス 279"/>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58843</xdr:rowOff>
    </xdr:from>
    <xdr:to>
      <xdr:col>68</xdr:col>
      <xdr:colOff>203200</xdr:colOff>
      <xdr:row>86</xdr:row>
      <xdr:rowOff>160443</xdr:rowOff>
    </xdr:to>
    <xdr:sp macro="" textlink="">
      <xdr:nvSpPr>
        <xdr:cNvPr id="281" name="楕円 280"/>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145220</xdr:rowOff>
    </xdr:from>
    <xdr:ext cx="762000" cy="259045"/>
    <xdr:sp macro="" textlink="">
      <xdr:nvSpPr>
        <xdr:cNvPr id="282" name="テキスト ボックス 281"/>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83" name="楕円 282"/>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80873</xdr:rowOff>
    </xdr:from>
    <xdr:ext cx="762000" cy="259045"/>
    <xdr:sp macro="" textlink="">
      <xdr:nvSpPr>
        <xdr:cNvPr id="284" name="テキスト ボックス 283"/>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昨年度よりは減少したが、いまだ類似団体の平均を上回っており、「町定員適正化計画」に基づく定年退職者の不補充により、職員数の抑制を基本として定員管理に努めていく。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17090</xdr:rowOff>
    </xdr:from>
    <xdr:to>
      <xdr:col>81</xdr:col>
      <xdr:colOff>44450</xdr:colOff>
      <xdr:row>63</xdr:row>
      <xdr:rowOff>49494</xdr:rowOff>
    </xdr:to>
    <xdr:cxnSp macro="">
      <xdr:nvCxnSpPr>
        <xdr:cNvPr id="321" name="直線コネクタ 320"/>
        <xdr:cNvCxnSpPr/>
      </xdr:nvCxnSpPr>
      <xdr:spPr>
        <a:xfrm flipV="1">
          <a:off x="16179800" y="10818440"/>
          <a:ext cx="8382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145107</xdr:rowOff>
    </xdr:from>
    <xdr:to>
      <xdr:col>77</xdr:col>
      <xdr:colOff>44450</xdr:colOff>
      <xdr:row>63</xdr:row>
      <xdr:rowOff>49494</xdr:rowOff>
    </xdr:to>
    <xdr:cxnSp macro="">
      <xdr:nvCxnSpPr>
        <xdr:cNvPr id="324" name="直線コネクタ 323"/>
        <xdr:cNvCxnSpPr/>
      </xdr:nvCxnSpPr>
      <xdr:spPr>
        <a:xfrm>
          <a:off x="15290800" y="1077500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125113</xdr:rowOff>
    </xdr:from>
    <xdr:to>
      <xdr:col>72</xdr:col>
      <xdr:colOff>203200</xdr:colOff>
      <xdr:row>62</xdr:row>
      <xdr:rowOff>145107</xdr:rowOff>
    </xdr:to>
    <xdr:cxnSp macro="">
      <xdr:nvCxnSpPr>
        <xdr:cNvPr id="327" name="直線コネクタ 326"/>
        <xdr:cNvCxnSpPr/>
      </xdr:nvCxnSpPr>
      <xdr:spPr>
        <a:xfrm>
          <a:off x="14401800" y="10755013"/>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94778</xdr:rowOff>
    </xdr:from>
    <xdr:to>
      <xdr:col>68</xdr:col>
      <xdr:colOff>152400</xdr:colOff>
      <xdr:row>62</xdr:row>
      <xdr:rowOff>125113</xdr:rowOff>
    </xdr:to>
    <xdr:cxnSp macro="">
      <xdr:nvCxnSpPr>
        <xdr:cNvPr id="330" name="直線コネクタ 329"/>
        <xdr:cNvCxnSpPr/>
      </xdr:nvCxnSpPr>
      <xdr:spPr>
        <a:xfrm>
          <a:off x="13512800" y="10724678"/>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137740</xdr:rowOff>
    </xdr:from>
    <xdr:to>
      <xdr:col>81</xdr:col>
      <xdr:colOff>95250</xdr:colOff>
      <xdr:row>63</xdr:row>
      <xdr:rowOff>67890</xdr:rowOff>
    </xdr:to>
    <xdr:sp macro="" textlink="">
      <xdr:nvSpPr>
        <xdr:cNvPr id="340" name="楕円 339"/>
        <xdr:cNvSpPr/>
      </xdr:nvSpPr>
      <xdr:spPr>
        <a:xfrm>
          <a:off x="16967200" y="107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109817</xdr:rowOff>
    </xdr:from>
    <xdr:ext cx="762000" cy="259045"/>
    <xdr:sp macro="" textlink="">
      <xdr:nvSpPr>
        <xdr:cNvPr id="341" name="定員管理の状況該当値テキスト"/>
        <xdr:cNvSpPr txBox="1"/>
      </xdr:nvSpPr>
      <xdr:spPr>
        <a:xfrm>
          <a:off x="17106900" y="1073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170144</xdr:rowOff>
    </xdr:from>
    <xdr:to>
      <xdr:col>77</xdr:col>
      <xdr:colOff>95250</xdr:colOff>
      <xdr:row>63</xdr:row>
      <xdr:rowOff>100294</xdr:rowOff>
    </xdr:to>
    <xdr:sp macro="" textlink="">
      <xdr:nvSpPr>
        <xdr:cNvPr id="342" name="楕円 341"/>
        <xdr:cNvSpPr/>
      </xdr:nvSpPr>
      <xdr:spPr>
        <a:xfrm>
          <a:off x="16129000" y="108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85071</xdr:rowOff>
    </xdr:from>
    <xdr:ext cx="736600" cy="259045"/>
    <xdr:sp macro="" textlink="">
      <xdr:nvSpPr>
        <xdr:cNvPr id="343" name="テキスト ボックス 342"/>
        <xdr:cNvSpPr txBox="1"/>
      </xdr:nvSpPr>
      <xdr:spPr>
        <a:xfrm>
          <a:off x="15798800" y="1088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94307</xdr:rowOff>
    </xdr:from>
    <xdr:to>
      <xdr:col>73</xdr:col>
      <xdr:colOff>44450</xdr:colOff>
      <xdr:row>63</xdr:row>
      <xdr:rowOff>24457</xdr:rowOff>
    </xdr:to>
    <xdr:sp macro="" textlink="">
      <xdr:nvSpPr>
        <xdr:cNvPr id="344" name="楕円 343"/>
        <xdr:cNvSpPr/>
      </xdr:nvSpPr>
      <xdr:spPr>
        <a:xfrm>
          <a:off x="15240000" y="107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9234</xdr:rowOff>
    </xdr:from>
    <xdr:ext cx="762000" cy="259045"/>
    <xdr:sp macro="" textlink="">
      <xdr:nvSpPr>
        <xdr:cNvPr id="345" name="テキスト ボックス 344"/>
        <xdr:cNvSpPr txBox="1"/>
      </xdr:nvSpPr>
      <xdr:spPr>
        <a:xfrm>
          <a:off x="14909800" y="1081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74313</xdr:rowOff>
    </xdr:from>
    <xdr:to>
      <xdr:col>68</xdr:col>
      <xdr:colOff>203200</xdr:colOff>
      <xdr:row>63</xdr:row>
      <xdr:rowOff>4463</xdr:rowOff>
    </xdr:to>
    <xdr:sp macro="" textlink="">
      <xdr:nvSpPr>
        <xdr:cNvPr id="346" name="楕円 345"/>
        <xdr:cNvSpPr/>
      </xdr:nvSpPr>
      <xdr:spPr>
        <a:xfrm>
          <a:off x="14351000" y="107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160690</xdr:rowOff>
    </xdr:from>
    <xdr:ext cx="762000" cy="259045"/>
    <xdr:sp macro="" textlink="">
      <xdr:nvSpPr>
        <xdr:cNvPr id="347" name="テキスト ボックス 346"/>
        <xdr:cNvSpPr txBox="1"/>
      </xdr:nvSpPr>
      <xdr:spPr>
        <a:xfrm>
          <a:off x="14020800" y="107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43978</xdr:rowOff>
    </xdr:from>
    <xdr:to>
      <xdr:col>64</xdr:col>
      <xdr:colOff>152400</xdr:colOff>
      <xdr:row>62</xdr:row>
      <xdr:rowOff>145578</xdr:rowOff>
    </xdr:to>
    <xdr:sp macro="" textlink="">
      <xdr:nvSpPr>
        <xdr:cNvPr id="348" name="楕円 347"/>
        <xdr:cNvSpPr/>
      </xdr:nvSpPr>
      <xdr:spPr>
        <a:xfrm>
          <a:off x="13462000" y="106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130355</xdr:rowOff>
    </xdr:from>
    <xdr:ext cx="762000" cy="259045"/>
    <xdr:sp macro="" textlink="">
      <xdr:nvSpPr>
        <xdr:cNvPr id="349" name="テキスト ボックス 348"/>
        <xdr:cNvSpPr txBox="1"/>
      </xdr:nvSpPr>
      <xdr:spPr>
        <a:xfrm>
          <a:off x="13131800" y="10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類似団体の平均を下回っており、今後も大型事業の適切な取捨選択や緊急性・実効性の高い的確な事業の実施により、引き続き財政の健全化に努めていく。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41</xdr:row>
      <xdr:rowOff>8636</xdr:rowOff>
    </xdr:to>
    <xdr:cxnSp macro="">
      <xdr:nvCxnSpPr>
        <xdr:cNvPr id="380" name="直線コネクタ 379"/>
        <xdr:cNvCxnSpPr/>
      </xdr:nvCxnSpPr>
      <xdr:spPr>
        <a:xfrm>
          <a:off x="16179800" y="701878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160782</xdr:rowOff>
    </xdr:from>
    <xdr:to>
      <xdr:col>77</xdr:col>
      <xdr:colOff>44450</xdr:colOff>
      <xdr:row>40</xdr:row>
      <xdr:rowOff>165608</xdr:rowOff>
    </xdr:to>
    <xdr:cxnSp macro="">
      <xdr:nvCxnSpPr>
        <xdr:cNvPr id="383" name="直線コネクタ 382"/>
        <xdr:cNvCxnSpPr/>
      </xdr:nvCxnSpPr>
      <xdr:spPr>
        <a:xfrm flipV="1">
          <a:off x="15290800" y="70187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18288</xdr:rowOff>
    </xdr:to>
    <xdr:cxnSp macro="">
      <xdr:nvCxnSpPr>
        <xdr:cNvPr id="386" name="直線コネクタ 385"/>
        <xdr:cNvCxnSpPr/>
      </xdr:nvCxnSpPr>
      <xdr:spPr>
        <a:xfrm flipV="1">
          <a:off x="14401800" y="702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18288</xdr:rowOff>
    </xdr:from>
    <xdr:to>
      <xdr:col>68</xdr:col>
      <xdr:colOff>152400</xdr:colOff>
      <xdr:row>41</xdr:row>
      <xdr:rowOff>47244</xdr:rowOff>
    </xdr:to>
    <xdr:cxnSp macro="">
      <xdr:nvCxnSpPr>
        <xdr:cNvPr id="389" name="直線コネクタ 388"/>
        <xdr:cNvCxnSpPr/>
      </xdr:nvCxnSpPr>
      <xdr:spPr>
        <a:xfrm flipV="1">
          <a:off x="13512800" y="70477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9" name="楕円 398"/>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400"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109982</xdr:rowOff>
    </xdr:from>
    <xdr:to>
      <xdr:col>77</xdr:col>
      <xdr:colOff>95250</xdr:colOff>
      <xdr:row>41</xdr:row>
      <xdr:rowOff>40132</xdr:rowOff>
    </xdr:to>
    <xdr:sp macro="" textlink="">
      <xdr:nvSpPr>
        <xdr:cNvPr id="401" name="楕円 400"/>
        <xdr:cNvSpPr/>
      </xdr:nvSpPr>
      <xdr:spPr>
        <a:xfrm>
          <a:off x="16129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50309</xdr:rowOff>
    </xdr:from>
    <xdr:ext cx="736600" cy="259045"/>
    <xdr:sp macro="" textlink="">
      <xdr:nvSpPr>
        <xdr:cNvPr id="402" name="テキスト ボックス 401"/>
        <xdr:cNvSpPr txBox="1"/>
      </xdr:nvSpPr>
      <xdr:spPr>
        <a:xfrm>
          <a:off x="15798800" y="673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3" name="楕円 402"/>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4" name="テキスト ボックス 403"/>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138938</xdr:rowOff>
    </xdr:from>
    <xdr:to>
      <xdr:col>68</xdr:col>
      <xdr:colOff>203200</xdr:colOff>
      <xdr:row>41</xdr:row>
      <xdr:rowOff>69088</xdr:rowOff>
    </xdr:to>
    <xdr:sp macro="" textlink="">
      <xdr:nvSpPr>
        <xdr:cNvPr id="405" name="楕円 404"/>
        <xdr:cNvSpPr/>
      </xdr:nvSpPr>
      <xdr:spPr>
        <a:xfrm>
          <a:off x="14351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79265</xdr:rowOff>
    </xdr:from>
    <xdr:ext cx="762000" cy="259045"/>
    <xdr:sp macro="" textlink="">
      <xdr:nvSpPr>
        <xdr:cNvPr id="406" name="テキスト ボックス 405"/>
        <xdr:cNvSpPr txBox="1"/>
      </xdr:nvSpPr>
      <xdr:spPr>
        <a:xfrm>
          <a:off x="14020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407" name="楕円 406"/>
        <xdr:cNvSpPr/>
      </xdr:nvSpPr>
      <xdr:spPr>
        <a:xfrm>
          <a:off x="13462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408" name="テキスト ボックス 407"/>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て控除できる充当可能基金や地方債残高に係る地方交付税措置額が大きくマイナスとなることから比率に表れない。今後も後世への負担が大きくならないよう適正な事業の執行により財政の健全化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5,212
5,010
404.94
4,956,071
4,758,756
178,112
3,221,498
7,137,701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年々増加傾向にはあるが、今後団塊世代の大量退職により世代交代が進むことにより、人件費の抑制に取り組むことができる。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14986</xdr:rowOff>
    </xdr:to>
    <xdr:cxnSp macro="">
      <xdr:nvCxnSpPr>
        <xdr:cNvPr id="64" name="直線コネクタ 63"/>
        <xdr:cNvCxnSpPr/>
      </xdr:nvCxnSpPr>
      <xdr:spPr>
        <a:xfrm>
          <a:off x="3987800" y="62946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36</xdr:row>
      <xdr:rowOff>122428</xdr:rowOff>
    </xdr:to>
    <xdr:cxnSp macro="">
      <xdr:nvCxnSpPr>
        <xdr:cNvPr id="67" name="直線コネクタ 66"/>
        <xdr:cNvCxnSpPr/>
      </xdr:nvCxnSpPr>
      <xdr:spPr>
        <a:xfrm>
          <a:off x="3098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76708</xdr:rowOff>
    </xdr:to>
    <xdr:cxnSp macro="">
      <xdr:nvCxnSpPr>
        <xdr:cNvPr id="70" name="直線コネクタ 69"/>
        <xdr:cNvCxnSpPr/>
      </xdr:nvCxnSpPr>
      <xdr:spPr>
        <a:xfrm>
          <a:off x="2209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85852</xdr:rowOff>
    </xdr:to>
    <xdr:cxnSp macro="">
      <xdr:nvCxnSpPr>
        <xdr:cNvPr id="73" name="直線コネクタ 72"/>
        <xdr:cNvCxnSpPr/>
      </xdr:nvCxnSpPr>
      <xdr:spPr>
        <a:xfrm flipV="1">
          <a:off x="1320800" y="6235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762000" cy="259045"/>
    <xdr:sp macro="" textlink="">
      <xdr:nvSpPr>
        <xdr:cNvPr id="84"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収支比率が高い要因としては、各公共施設の維持管理等を町内企業により構成する「総合管理共同組合」へ委託するとともに、その他施設の維持管理業務についても指定管理者制度を導入するなど、施設管理の推進により委託経費が大きいことが挙げられる。今後も行財政改革の取組みを継続し、委託内容の見直しなど経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76708</xdr:rowOff>
    </xdr:from>
    <xdr:to>
      <xdr:col>82</xdr:col>
      <xdr:colOff>107950</xdr:colOff>
      <xdr:row>18</xdr:row>
      <xdr:rowOff>99568</xdr:rowOff>
    </xdr:to>
    <xdr:cxnSp macro="">
      <xdr:nvCxnSpPr>
        <xdr:cNvPr id="122" name="直線コネクタ 121"/>
        <xdr:cNvCxnSpPr/>
      </xdr:nvCxnSpPr>
      <xdr:spPr>
        <a:xfrm>
          <a:off x="15671800" y="31628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76708</xdr:rowOff>
    </xdr:to>
    <xdr:cxnSp macro="">
      <xdr:nvCxnSpPr>
        <xdr:cNvPr id="125" name="直線コネクタ 124"/>
        <xdr:cNvCxnSpPr/>
      </xdr:nvCxnSpPr>
      <xdr:spPr>
        <a:xfrm>
          <a:off x="14782800" y="3098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12700</xdr:rowOff>
    </xdr:to>
    <xdr:cxnSp macro="">
      <xdr:nvCxnSpPr>
        <xdr:cNvPr id="128" name="直線コネクタ 127"/>
        <xdr:cNvCxnSpPr/>
      </xdr:nvCxnSpPr>
      <xdr:spPr>
        <a:xfrm>
          <a:off x="13893800" y="3075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17</xdr:row>
      <xdr:rowOff>161290</xdr:rowOff>
    </xdr:to>
    <xdr:cxnSp macro="">
      <xdr:nvCxnSpPr>
        <xdr:cNvPr id="131" name="直線コネクタ 130"/>
        <xdr:cNvCxnSpPr/>
      </xdr:nvCxnSpPr>
      <xdr:spPr>
        <a:xfrm>
          <a:off x="13004800" y="3066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48768</xdr:rowOff>
    </xdr:from>
    <xdr:to>
      <xdr:col>82</xdr:col>
      <xdr:colOff>158750</xdr:colOff>
      <xdr:row>18</xdr:row>
      <xdr:rowOff>150368</xdr:rowOff>
    </xdr:to>
    <xdr:sp macro="" textlink="">
      <xdr:nvSpPr>
        <xdr:cNvPr id="141" name="楕円 140"/>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20845</xdr:rowOff>
    </xdr:from>
    <xdr:ext cx="762000" cy="259045"/>
    <xdr:sp macro="" textlink="">
      <xdr:nvSpPr>
        <xdr:cNvPr id="142" name="物件費該当値テキスト"/>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25908</xdr:rowOff>
    </xdr:from>
    <xdr:to>
      <xdr:col>78</xdr:col>
      <xdr:colOff>120650</xdr:colOff>
      <xdr:row>18</xdr:row>
      <xdr:rowOff>127508</xdr:rowOff>
    </xdr:to>
    <xdr:sp macro="" textlink="">
      <xdr:nvSpPr>
        <xdr:cNvPr id="143" name="楕円 142"/>
        <xdr:cNvSpPr/>
      </xdr:nvSpPr>
      <xdr:spPr>
        <a:xfrm>
          <a:off x="15621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112285</xdr:rowOff>
    </xdr:from>
    <xdr:ext cx="736600" cy="259045"/>
    <xdr:sp macro="" textlink="">
      <xdr:nvSpPr>
        <xdr:cNvPr id="144" name="テキスト ボックス 143"/>
        <xdr:cNvSpPr txBox="1"/>
      </xdr:nvSpPr>
      <xdr:spPr>
        <a:xfrm>
          <a:off x="15290800" y="319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5" name="楕円 144"/>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6" name="テキスト ボックス 145"/>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49" name="楕円 148"/>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16273</xdr:rowOff>
    </xdr:from>
    <xdr:ext cx="762000" cy="259045"/>
    <xdr:sp macro="" textlink="">
      <xdr:nvSpPr>
        <xdr:cNvPr id="150" name="テキスト ボックス 149"/>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類似団体と比較すると経常収支比率は下回り、ほぼ横ばいの状況にある。今後とも行財政改革の取組みを継続し、現状水準の維持に努めていく。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146050</xdr:rowOff>
    </xdr:to>
    <xdr:cxnSp macro="">
      <xdr:nvCxnSpPr>
        <xdr:cNvPr id="183" name="直線コネクタ 182"/>
        <xdr:cNvCxnSpPr/>
      </xdr:nvCxnSpPr>
      <xdr:spPr>
        <a:xfrm>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107950</xdr:rowOff>
    </xdr:to>
    <xdr:cxnSp macro="">
      <xdr:nvCxnSpPr>
        <xdr:cNvPr id="186" name="直線コネクタ 185"/>
        <xdr:cNvCxnSpPr/>
      </xdr:nvCxnSpPr>
      <xdr:spPr>
        <a:xfrm>
          <a:off x="3098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88900</xdr:rowOff>
    </xdr:to>
    <xdr:cxnSp macro="">
      <xdr:nvCxnSpPr>
        <xdr:cNvPr id="189" name="直線コネクタ 188"/>
        <xdr:cNvCxnSpPr/>
      </xdr:nvCxnSpPr>
      <xdr:spPr>
        <a:xfrm flipV="1">
          <a:off x="2209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88900</xdr:rowOff>
    </xdr:to>
    <xdr:cxnSp macro="">
      <xdr:nvCxnSpPr>
        <xdr:cNvPr id="192" name="直線コネクタ 191"/>
        <xdr:cNvCxnSpPr/>
      </xdr:nvCxnSpPr>
      <xdr:spPr>
        <a:xfrm>
          <a:off x="1320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2" name="楕円 201"/>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3"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4" name="楕円 203"/>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5" name="テキスト ボックス 204"/>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6" name="楕円 205"/>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7" name="テキスト ボックス 206"/>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38100</xdr:rowOff>
    </xdr:from>
    <xdr:to>
      <xdr:col>11</xdr:col>
      <xdr:colOff>60325</xdr:colOff>
      <xdr:row>53</xdr:row>
      <xdr:rowOff>139700</xdr:rowOff>
    </xdr:to>
    <xdr:sp macro="" textlink="">
      <xdr:nvSpPr>
        <xdr:cNvPr id="208" name="楕円 207"/>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149877</xdr:rowOff>
    </xdr:from>
    <xdr:ext cx="762000" cy="259045"/>
    <xdr:sp macro="" textlink="">
      <xdr:nvSpPr>
        <xdr:cNvPr id="209" name="テキスト ボックス 208"/>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0" name="楕円 209"/>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1" name="テキスト ボックス 210"/>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類似団体と比較すると経常収支比率は下回っている。特別会計に対する繰出金が主な内訳であり、施設整備に係る公債費の償還が主な要因として挙げられる。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44704</xdr:rowOff>
    </xdr:to>
    <xdr:cxnSp macro="">
      <xdr:nvCxnSpPr>
        <xdr:cNvPr id="241" name="直線コネクタ 240"/>
        <xdr:cNvCxnSpPr/>
      </xdr:nvCxnSpPr>
      <xdr:spPr>
        <a:xfrm>
          <a:off x="15671800" y="9645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xdr:rowOff>
    </xdr:from>
    <xdr:to>
      <xdr:col>78</xdr:col>
      <xdr:colOff>69850</xdr:colOff>
      <xdr:row>56</xdr:row>
      <xdr:rowOff>44704</xdr:rowOff>
    </xdr:to>
    <xdr:cxnSp macro="">
      <xdr:nvCxnSpPr>
        <xdr:cNvPr id="244" name="直線コネクタ 243"/>
        <xdr:cNvCxnSpPr/>
      </xdr:nvCxnSpPr>
      <xdr:spPr>
        <a:xfrm>
          <a:off x="14782800" y="9609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8128</xdr:rowOff>
    </xdr:to>
    <xdr:cxnSp macro="">
      <xdr:nvCxnSpPr>
        <xdr:cNvPr id="247" name="直線コネクタ 246"/>
        <xdr:cNvCxnSpPr/>
      </xdr:nvCxnSpPr>
      <xdr:spPr>
        <a:xfrm>
          <a:off x="13893800" y="9604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xdr:rowOff>
    </xdr:from>
    <xdr:to>
      <xdr:col>69</xdr:col>
      <xdr:colOff>92075</xdr:colOff>
      <xdr:row>56</xdr:row>
      <xdr:rowOff>94996</xdr:rowOff>
    </xdr:to>
    <xdr:cxnSp macro="">
      <xdr:nvCxnSpPr>
        <xdr:cNvPr id="250" name="直線コネクタ 249"/>
        <xdr:cNvCxnSpPr/>
      </xdr:nvCxnSpPr>
      <xdr:spPr>
        <a:xfrm flipV="1">
          <a:off x="13004800" y="96047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0" name="楕円 259"/>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10431</xdr:rowOff>
    </xdr:from>
    <xdr:ext cx="762000" cy="259045"/>
    <xdr:sp macro="" textlink="">
      <xdr:nvSpPr>
        <xdr:cNvPr id="261"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2" name="楕円 261"/>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3" name="テキスト ボックス 262"/>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128778</xdr:rowOff>
    </xdr:from>
    <xdr:to>
      <xdr:col>74</xdr:col>
      <xdr:colOff>31750</xdr:colOff>
      <xdr:row>56</xdr:row>
      <xdr:rowOff>58928</xdr:rowOff>
    </xdr:to>
    <xdr:sp macro="" textlink="">
      <xdr:nvSpPr>
        <xdr:cNvPr id="264" name="楕円 263"/>
        <xdr:cNvSpPr/>
      </xdr:nvSpPr>
      <xdr:spPr>
        <a:xfrm>
          <a:off x="14732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69105</xdr:rowOff>
    </xdr:from>
    <xdr:ext cx="762000" cy="259045"/>
    <xdr:sp macro="" textlink="">
      <xdr:nvSpPr>
        <xdr:cNvPr id="265" name="テキスト ボックス 264"/>
        <xdr:cNvSpPr txBox="1"/>
      </xdr:nvSpPr>
      <xdr:spPr>
        <a:xfrm>
          <a:off x="14401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124206</xdr:rowOff>
    </xdr:from>
    <xdr:to>
      <xdr:col>69</xdr:col>
      <xdr:colOff>142875</xdr:colOff>
      <xdr:row>56</xdr:row>
      <xdr:rowOff>54356</xdr:rowOff>
    </xdr:to>
    <xdr:sp macro="" textlink="">
      <xdr:nvSpPr>
        <xdr:cNvPr id="266" name="楕円 265"/>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64533</xdr:rowOff>
    </xdr:from>
    <xdr:ext cx="762000" cy="259045"/>
    <xdr:sp macro="" textlink="">
      <xdr:nvSpPr>
        <xdr:cNvPr id="267" name="テキスト ボックス 266"/>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8" name="楕円 267"/>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69" name="テキスト ボックス 268"/>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類似団体と比較すると経常収支比率は下回っている。「町行政改革大綱」に基づき補助金等の見直しを行っており、今後ともこの取組みを継続し、抑制に努めていく。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81280</xdr:rowOff>
    </xdr:to>
    <xdr:cxnSp macro="">
      <xdr:nvCxnSpPr>
        <xdr:cNvPr id="299" name="直線コネクタ 298"/>
        <xdr:cNvCxnSpPr/>
      </xdr:nvCxnSpPr>
      <xdr:spPr>
        <a:xfrm>
          <a:off x="15671800" y="6235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67564</xdr:rowOff>
    </xdr:to>
    <xdr:cxnSp macro="">
      <xdr:nvCxnSpPr>
        <xdr:cNvPr id="302" name="直線コネクタ 301"/>
        <xdr:cNvCxnSpPr/>
      </xdr:nvCxnSpPr>
      <xdr:spPr>
        <a:xfrm flipV="1">
          <a:off x="14782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67564</xdr:rowOff>
    </xdr:to>
    <xdr:cxnSp macro="">
      <xdr:nvCxnSpPr>
        <xdr:cNvPr id="305" name="直線コネクタ 304"/>
        <xdr:cNvCxnSpPr/>
      </xdr:nvCxnSpPr>
      <xdr:spPr>
        <a:xfrm>
          <a:off x="13893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58420</xdr:rowOff>
    </xdr:to>
    <xdr:cxnSp macro="">
      <xdr:nvCxnSpPr>
        <xdr:cNvPr id="308" name="直線コネクタ 307"/>
        <xdr:cNvCxnSpPr/>
      </xdr:nvCxnSpPr>
      <xdr:spPr>
        <a:xfrm>
          <a:off x="13004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8" name="楕円 31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9"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0" name="楕円 319"/>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1" name="テキスト ボックス 320"/>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2" name="楕円 321"/>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3" name="テキスト ボックス 32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4" name="楕円 323"/>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5" name="テキスト ボックス 32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6" name="楕円 325"/>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7" name="テキスト ボックス 326"/>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類似団体と比較し経常収支比率は下回っており、公債費償還のピークが過ぎ年々減少傾向にある。今後は平成</a:t>
          </a:r>
          <a:r>
            <a:rPr kumimoji="1" lang="en-US" altLang="ja-JP" sz="1300">
              <a:latin typeface="ＭＳ Ｐゴシック" panose="020B0600070205080204" pitchFamily="50" charset="-128"/>
              <a:ea typeface="ＭＳ Ｐゴシック" panose="020B0600070205080204" pitchFamily="50" charset="-128"/>
            </a:rPr>
            <a:t>26.27</a:t>
          </a:r>
          <a:r>
            <a:rPr kumimoji="1" lang="ja-JP" altLang="en-US" sz="1300">
              <a:latin typeface="ＭＳ Ｐゴシック" panose="020B0600070205080204" pitchFamily="50" charset="-128"/>
              <a:ea typeface="ＭＳ Ｐゴシック" panose="020B0600070205080204" pitchFamily="50" charset="-128"/>
            </a:rPr>
            <a:t>年の大型事業の地方債の元利償還が開始されることを十分に考慮し、引き続き事業の適切な取捨選択を行い、財政の健全化に努めていく。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134620</xdr:rowOff>
    </xdr:to>
    <xdr:cxnSp macro="">
      <xdr:nvCxnSpPr>
        <xdr:cNvPr id="359" name="直線コネクタ 358"/>
        <xdr:cNvCxnSpPr/>
      </xdr:nvCxnSpPr>
      <xdr:spPr>
        <a:xfrm>
          <a:off x="3987800" y="13138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107950</xdr:rowOff>
    </xdr:to>
    <xdr:cxnSp macro="">
      <xdr:nvCxnSpPr>
        <xdr:cNvPr id="362" name="直線コネクタ 361"/>
        <xdr:cNvCxnSpPr/>
      </xdr:nvCxnSpPr>
      <xdr:spPr>
        <a:xfrm>
          <a:off x="3098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107950</xdr:rowOff>
    </xdr:to>
    <xdr:cxnSp macro="">
      <xdr:nvCxnSpPr>
        <xdr:cNvPr id="365" name="直線コネクタ 364"/>
        <xdr:cNvCxnSpPr/>
      </xdr:nvCxnSpPr>
      <xdr:spPr>
        <a:xfrm>
          <a:off x="2209800" y="13111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111761</xdr:rowOff>
    </xdr:to>
    <xdr:cxnSp macro="">
      <xdr:nvCxnSpPr>
        <xdr:cNvPr id="368" name="直線コネクタ 367"/>
        <xdr:cNvCxnSpPr/>
      </xdr:nvCxnSpPr>
      <xdr:spPr>
        <a:xfrm flipV="1">
          <a:off x="1320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8" name="楕円 377"/>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100347</xdr:rowOff>
    </xdr:from>
    <xdr:ext cx="762000" cy="259045"/>
    <xdr:sp macro="" textlink="">
      <xdr:nvSpPr>
        <xdr:cNvPr id="379"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0" name="楕円 379"/>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1" name="テキスト ボックス 380"/>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2" name="楕円 381"/>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3" name="テキスト ボックス 382"/>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4" name="楕円 383"/>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5" name="テキスト ボックス 384"/>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6" name="楕円 385"/>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87" name="テキスト ボックス 386"/>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ポイント下回っている。今後も定員管理の適正化、施設の計画的な改修・修繕を行い同水準の維持に努めてる。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109038</xdr:rowOff>
    </xdr:from>
    <xdr:to>
      <xdr:col>82</xdr:col>
      <xdr:colOff>107950</xdr:colOff>
      <xdr:row>76</xdr:row>
      <xdr:rowOff>19231</xdr:rowOff>
    </xdr:to>
    <xdr:cxnSp macro="">
      <xdr:nvCxnSpPr>
        <xdr:cNvPr id="422" name="直線コネクタ 421"/>
        <xdr:cNvCxnSpPr/>
      </xdr:nvCxnSpPr>
      <xdr:spPr>
        <a:xfrm>
          <a:off x="15671800" y="12967788"/>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109038</xdr:rowOff>
    </xdr:to>
    <xdr:cxnSp macro="">
      <xdr:nvCxnSpPr>
        <xdr:cNvPr id="425" name="直線コネクタ 424"/>
        <xdr:cNvCxnSpPr/>
      </xdr:nvCxnSpPr>
      <xdr:spPr>
        <a:xfrm>
          <a:off x="14782800" y="1286002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140063</xdr:rowOff>
    </xdr:from>
    <xdr:to>
      <xdr:col>73</xdr:col>
      <xdr:colOff>180975</xdr:colOff>
      <xdr:row>75</xdr:row>
      <xdr:rowOff>1270</xdr:rowOff>
    </xdr:to>
    <xdr:cxnSp macro="">
      <xdr:nvCxnSpPr>
        <xdr:cNvPr id="428" name="直線コネクタ 427"/>
        <xdr:cNvCxnSpPr/>
      </xdr:nvCxnSpPr>
      <xdr:spPr>
        <a:xfrm>
          <a:off x="13893800" y="12827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140063</xdr:rowOff>
    </xdr:from>
    <xdr:to>
      <xdr:col>69</xdr:col>
      <xdr:colOff>92075</xdr:colOff>
      <xdr:row>75</xdr:row>
      <xdr:rowOff>24130</xdr:rowOff>
    </xdr:to>
    <xdr:cxnSp macro="">
      <xdr:nvCxnSpPr>
        <xdr:cNvPr id="431" name="直線コネクタ 430"/>
        <xdr:cNvCxnSpPr/>
      </xdr:nvCxnSpPr>
      <xdr:spPr>
        <a:xfrm flipV="1">
          <a:off x="13004800" y="128273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139881</xdr:rowOff>
    </xdr:from>
    <xdr:to>
      <xdr:col>82</xdr:col>
      <xdr:colOff>158750</xdr:colOff>
      <xdr:row>76</xdr:row>
      <xdr:rowOff>70031</xdr:rowOff>
    </xdr:to>
    <xdr:sp macro="" textlink="">
      <xdr:nvSpPr>
        <xdr:cNvPr id="441" name="楕円 440"/>
        <xdr:cNvSpPr/>
      </xdr:nvSpPr>
      <xdr:spPr>
        <a:xfrm>
          <a:off x="16459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156408</xdr:rowOff>
    </xdr:from>
    <xdr:ext cx="762000" cy="259045"/>
    <xdr:sp macro="" textlink="">
      <xdr:nvSpPr>
        <xdr:cNvPr id="442" name="公債費以外該当値テキスト"/>
        <xdr:cNvSpPr txBox="1"/>
      </xdr:nvSpPr>
      <xdr:spPr>
        <a:xfrm>
          <a:off x="16598900" y="128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58238</xdr:rowOff>
    </xdr:from>
    <xdr:to>
      <xdr:col>78</xdr:col>
      <xdr:colOff>120650</xdr:colOff>
      <xdr:row>75</xdr:row>
      <xdr:rowOff>159838</xdr:rowOff>
    </xdr:to>
    <xdr:sp macro="" textlink="">
      <xdr:nvSpPr>
        <xdr:cNvPr id="443" name="楕円 442"/>
        <xdr:cNvSpPr/>
      </xdr:nvSpPr>
      <xdr:spPr>
        <a:xfrm>
          <a:off x="15621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170015</xdr:rowOff>
    </xdr:from>
    <xdr:ext cx="736600" cy="259045"/>
    <xdr:sp macro="" textlink="">
      <xdr:nvSpPr>
        <xdr:cNvPr id="444" name="テキスト ボックス 443"/>
        <xdr:cNvSpPr txBox="1"/>
      </xdr:nvSpPr>
      <xdr:spPr>
        <a:xfrm>
          <a:off x="15290800" y="1268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45" name="楕円 444"/>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46" name="テキスト ボックス 445"/>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89263</xdr:rowOff>
    </xdr:from>
    <xdr:to>
      <xdr:col>69</xdr:col>
      <xdr:colOff>142875</xdr:colOff>
      <xdr:row>75</xdr:row>
      <xdr:rowOff>19413</xdr:rowOff>
    </xdr:to>
    <xdr:sp macro="" textlink="">
      <xdr:nvSpPr>
        <xdr:cNvPr id="447" name="楕円 446"/>
        <xdr:cNvSpPr/>
      </xdr:nvSpPr>
      <xdr:spPr>
        <a:xfrm>
          <a:off x="13843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29590</xdr:rowOff>
    </xdr:from>
    <xdr:ext cx="762000" cy="259045"/>
    <xdr:sp macro="" textlink="">
      <xdr:nvSpPr>
        <xdr:cNvPr id="448" name="テキスト ボックス 447"/>
        <xdr:cNvSpPr txBox="1"/>
      </xdr:nvSpPr>
      <xdr:spPr>
        <a:xfrm>
          <a:off x="13512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9" name="楕円 448"/>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0" name="テキスト ボックス 449"/>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138312</xdr:rowOff>
    </xdr:from>
    <xdr:to>
      <xdr:col>29</xdr:col>
      <xdr:colOff>127000</xdr:colOff>
      <xdr:row>15</xdr:row>
      <xdr:rowOff>144233</xdr:rowOff>
    </xdr:to>
    <xdr:cxnSp macro="">
      <xdr:nvCxnSpPr>
        <xdr:cNvPr id="46" name="直線コネクタ 45"/>
        <xdr:cNvCxnSpPr/>
      </xdr:nvCxnSpPr>
      <xdr:spPr bwMode="auto">
        <a:xfrm>
          <a:off x="5003800" y="2757687"/>
          <a:ext cx="647700" cy="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138312</xdr:rowOff>
    </xdr:from>
    <xdr:to>
      <xdr:col>26</xdr:col>
      <xdr:colOff>50800</xdr:colOff>
      <xdr:row>16</xdr:row>
      <xdr:rowOff>9484</xdr:rowOff>
    </xdr:to>
    <xdr:cxnSp macro="">
      <xdr:nvCxnSpPr>
        <xdr:cNvPr id="49" name="直線コネクタ 48"/>
        <xdr:cNvCxnSpPr/>
      </xdr:nvCxnSpPr>
      <xdr:spPr bwMode="auto">
        <a:xfrm flipV="1">
          <a:off x="4305300" y="2757687"/>
          <a:ext cx="698500" cy="42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4655</xdr:rowOff>
    </xdr:from>
    <xdr:to>
      <xdr:col>22</xdr:col>
      <xdr:colOff>114300</xdr:colOff>
      <xdr:row>16</xdr:row>
      <xdr:rowOff>9484</xdr:rowOff>
    </xdr:to>
    <xdr:cxnSp macro="">
      <xdr:nvCxnSpPr>
        <xdr:cNvPr id="52" name="直線コネクタ 51"/>
        <xdr:cNvCxnSpPr/>
      </xdr:nvCxnSpPr>
      <xdr:spPr bwMode="auto">
        <a:xfrm>
          <a:off x="3606800" y="2795480"/>
          <a:ext cx="698500" cy="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4655</xdr:rowOff>
    </xdr:from>
    <xdr:to>
      <xdr:col>18</xdr:col>
      <xdr:colOff>177800</xdr:colOff>
      <xdr:row>16</xdr:row>
      <xdr:rowOff>55147</xdr:rowOff>
    </xdr:to>
    <xdr:cxnSp macro="">
      <xdr:nvCxnSpPr>
        <xdr:cNvPr id="55" name="直線コネクタ 54"/>
        <xdr:cNvCxnSpPr/>
      </xdr:nvCxnSpPr>
      <xdr:spPr bwMode="auto">
        <a:xfrm flipV="1">
          <a:off x="2908300" y="2795480"/>
          <a:ext cx="698500" cy="5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93433</xdr:rowOff>
    </xdr:from>
    <xdr:to>
      <xdr:col>29</xdr:col>
      <xdr:colOff>177800</xdr:colOff>
      <xdr:row>16</xdr:row>
      <xdr:rowOff>23583</xdr:rowOff>
    </xdr:to>
    <xdr:sp macro="" textlink="">
      <xdr:nvSpPr>
        <xdr:cNvPr id="65" name="楕円 64"/>
        <xdr:cNvSpPr/>
      </xdr:nvSpPr>
      <xdr:spPr bwMode="auto">
        <a:xfrm>
          <a:off x="5600700" y="271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109960</xdr:rowOff>
    </xdr:from>
    <xdr:ext cx="762000" cy="259045"/>
    <xdr:sp macro="" textlink="">
      <xdr:nvSpPr>
        <xdr:cNvPr id="66" name="人口1人当たり決算額の推移該当値テキスト130"/>
        <xdr:cNvSpPr txBox="1"/>
      </xdr:nvSpPr>
      <xdr:spPr>
        <a:xfrm>
          <a:off x="5740400" y="255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87512</xdr:rowOff>
    </xdr:from>
    <xdr:to>
      <xdr:col>26</xdr:col>
      <xdr:colOff>101600</xdr:colOff>
      <xdr:row>16</xdr:row>
      <xdr:rowOff>17662</xdr:rowOff>
    </xdr:to>
    <xdr:sp macro="" textlink="">
      <xdr:nvSpPr>
        <xdr:cNvPr id="67" name="楕円 66"/>
        <xdr:cNvSpPr/>
      </xdr:nvSpPr>
      <xdr:spPr bwMode="auto">
        <a:xfrm>
          <a:off x="4953000" y="270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27839</xdr:rowOff>
    </xdr:from>
    <xdr:ext cx="736600" cy="259045"/>
    <xdr:sp macro="" textlink="">
      <xdr:nvSpPr>
        <xdr:cNvPr id="68" name="テキスト ボックス 67"/>
        <xdr:cNvSpPr txBox="1"/>
      </xdr:nvSpPr>
      <xdr:spPr>
        <a:xfrm>
          <a:off x="4622800" y="247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130134</xdr:rowOff>
    </xdr:from>
    <xdr:to>
      <xdr:col>22</xdr:col>
      <xdr:colOff>165100</xdr:colOff>
      <xdr:row>16</xdr:row>
      <xdr:rowOff>60284</xdr:rowOff>
    </xdr:to>
    <xdr:sp macro="" textlink="">
      <xdr:nvSpPr>
        <xdr:cNvPr id="69" name="楕円 68"/>
        <xdr:cNvSpPr/>
      </xdr:nvSpPr>
      <xdr:spPr bwMode="auto">
        <a:xfrm>
          <a:off x="4254500" y="2749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70461</xdr:rowOff>
    </xdr:from>
    <xdr:ext cx="762000" cy="259045"/>
    <xdr:sp macro="" textlink="">
      <xdr:nvSpPr>
        <xdr:cNvPr id="70" name="テキスト ボックス 69"/>
        <xdr:cNvSpPr txBox="1"/>
      </xdr:nvSpPr>
      <xdr:spPr>
        <a:xfrm>
          <a:off x="3924300" y="251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125305</xdr:rowOff>
    </xdr:from>
    <xdr:to>
      <xdr:col>19</xdr:col>
      <xdr:colOff>38100</xdr:colOff>
      <xdr:row>16</xdr:row>
      <xdr:rowOff>55455</xdr:rowOff>
    </xdr:to>
    <xdr:sp macro="" textlink="">
      <xdr:nvSpPr>
        <xdr:cNvPr id="71" name="楕円 70"/>
        <xdr:cNvSpPr/>
      </xdr:nvSpPr>
      <xdr:spPr bwMode="auto">
        <a:xfrm>
          <a:off x="3556000" y="274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65632</xdr:rowOff>
    </xdr:from>
    <xdr:ext cx="762000" cy="259045"/>
    <xdr:sp macro="" textlink="">
      <xdr:nvSpPr>
        <xdr:cNvPr id="72" name="テキスト ボックス 71"/>
        <xdr:cNvSpPr txBox="1"/>
      </xdr:nvSpPr>
      <xdr:spPr>
        <a:xfrm>
          <a:off x="3225800" y="251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4347</xdr:rowOff>
    </xdr:from>
    <xdr:to>
      <xdr:col>15</xdr:col>
      <xdr:colOff>101600</xdr:colOff>
      <xdr:row>16</xdr:row>
      <xdr:rowOff>105947</xdr:rowOff>
    </xdr:to>
    <xdr:sp macro="" textlink="">
      <xdr:nvSpPr>
        <xdr:cNvPr id="73" name="楕円 72"/>
        <xdr:cNvSpPr/>
      </xdr:nvSpPr>
      <xdr:spPr bwMode="auto">
        <a:xfrm>
          <a:off x="2857500" y="2795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116124</xdr:rowOff>
    </xdr:from>
    <xdr:ext cx="762000" cy="259045"/>
    <xdr:sp macro="" textlink="">
      <xdr:nvSpPr>
        <xdr:cNvPr id="74" name="テキスト ボックス 73"/>
        <xdr:cNvSpPr txBox="1"/>
      </xdr:nvSpPr>
      <xdr:spPr>
        <a:xfrm>
          <a:off x="2527300" y="25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316857</xdr:rowOff>
    </xdr:from>
    <xdr:to>
      <xdr:col>29</xdr:col>
      <xdr:colOff>127000</xdr:colOff>
      <xdr:row>35</xdr:row>
      <xdr:rowOff>7671</xdr:rowOff>
    </xdr:to>
    <xdr:cxnSp macro="">
      <xdr:nvCxnSpPr>
        <xdr:cNvPr id="108" name="直線コネクタ 107"/>
        <xdr:cNvCxnSpPr/>
      </xdr:nvCxnSpPr>
      <xdr:spPr bwMode="auto">
        <a:xfrm flipV="1">
          <a:off x="5003800" y="6584307"/>
          <a:ext cx="647700" cy="3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341927</xdr:rowOff>
    </xdr:from>
    <xdr:to>
      <xdr:col>26</xdr:col>
      <xdr:colOff>50800</xdr:colOff>
      <xdr:row>35</xdr:row>
      <xdr:rowOff>7671</xdr:rowOff>
    </xdr:to>
    <xdr:cxnSp macro="">
      <xdr:nvCxnSpPr>
        <xdr:cNvPr id="111" name="直線コネクタ 110"/>
        <xdr:cNvCxnSpPr/>
      </xdr:nvCxnSpPr>
      <xdr:spPr bwMode="auto">
        <a:xfrm>
          <a:off x="4305300" y="6609377"/>
          <a:ext cx="698500" cy="8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341927</xdr:rowOff>
    </xdr:from>
    <xdr:to>
      <xdr:col>22</xdr:col>
      <xdr:colOff>114300</xdr:colOff>
      <xdr:row>35</xdr:row>
      <xdr:rowOff>24653</xdr:rowOff>
    </xdr:to>
    <xdr:cxnSp macro="">
      <xdr:nvCxnSpPr>
        <xdr:cNvPr id="114" name="直線コネクタ 113"/>
        <xdr:cNvCxnSpPr/>
      </xdr:nvCxnSpPr>
      <xdr:spPr bwMode="auto">
        <a:xfrm flipV="1">
          <a:off x="3606800" y="6609377"/>
          <a:ext cx="698500" cy="25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12363</xdr:rowOff>
    </xdr:from>
    <xdr:to>
      <xdr:col>18</xdr:col>
      <xdr:colOff>177800</xdr:colOff>
      <xdr:row>35</xdr:row>
      <xdr:rowOff>24653</xdr:rowOff>
    </xdr:to>
    <xdr:cxnSp macro="">
      <xdr:nvCxnSpPr>
        <xdr:cNvPr id="117" name="直線コネクタ 116"/>
        <xdr:cNvCxnSpPr/>
      </xdr:nvCxnSpPr>
      <xdr:spPr bwMode="auto">
        <a:xfrm>
          <a:off x="2908300" y="6622713"/>
          <a:ext cx="698500" cy="12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266057</xdr:rowOff>
    </xdr:from>
    <xdr:to>
      <xdr:col>29</xdr:col>
      <xdr:colOff>177800</xdr:colOff>
      <xdr:row>35</xdr:row>
      <xdr:rowOff>24757</xdr:rowOff>
    </xdr:to>
    <xdr:sp macro="" textlink="">
      <xdr:nvSpPr>
        <xdr:cNvPr id="127" name="楕円 126"/>
        <xdr:cNvSpPr/>
      </xdr:nvSpPr>
      <xdr:spPr bwMode="auto">
        <a:xfrm>
          <a:off x="5600700" y="653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238134</xdr:rowOff>
    </xdr:from>
    <xdr:ext cx="762000" cy="259045"/>
    <xdr:sp macro="" textlink="">
      <xdr:nvSpPr>
        <xdr:cNvPr id="128" name="人口1人当たり決算額の推移該当値テキスト445"/>
        <xdr:cNvSpPr txBox="1"/>
      </xdr:nvSpPr>
      <xdr:spPr>
        <a:xfrm>
          <a:off x="5740400" y="650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299771</xdr:rowOff>
    </xdr:from>
    <xdr:to>
      <xdr:col>26</xdr:col>
      <xdr:colOff>101600</xdr:colOff>
      <xdr:row>35</xdr:row>
      <xdr:rowOff>58471</xdr:rowOff>
    </xdr:to>
    <xdr:sp macro="" textlink="">
      <xdr:nvSpPr>
        <xdr:cNvPr id="129" name="楕円 128"/>
        <xdr:cNvSpPr/>
      </xdr:nvSpPr>
      <xdr:spPr bwMode="auto">
        <a:xfrm>
          <a:off x="4953000" y="656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43248</xdr:rowOff>
    </xdr:from>
    <xdr:ext cx="736600" cy="259045"/>
    <xdr:sp macro="" textlink="">
      <xdr:nvSpPr>
        <xdr:cNvPr id="130" name="テキスト ボックス 129"/>
        <xdr:cNvSpPr txBox="1"/>
      </xdr:nvSpPr>
      <xdr:spPr>
        <a:xfrm>
          <a:off x="4622800" y="665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291127</xdr:rowOff>
    </xdr:from>
    <xdr:to>
      <xdr:col>22</xdr:col>
      <xdr:colOff>165100</xdr:colOff>
      <xdr:row>35</xdr:row>
      <xdr:rowOff>49827</xdr:rowOff>
    </xdr:to>
    <xdr:sp macro="" textlink="">
      <xdr:nvSpPr>
        <xdr:cNvPr id="131" name="楕円 130"/>
        <xdr:cNvSpPr/>
      </xdr:nvSpPr>
      <xdr:spPr bwMode="auto">
        <a:xfrm>
          <a:off x="4254500" y="6558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34604</xdr:rowOff>
    </xdr:from>
    <xdr:ext cx="762000" cy="259045"/>
    <xdr:sp macro="" textlink="">
      <xdr:nvSpPr>
        <xdr:cNvPr id="132" name="テキスト ボックス 131"/>
        <xdr:cNvSpPr txBox="1"/>
      </xdr:nvSpPr>
      <xdr:spPr>
        <a:xfrm>
          <a:off x="3924300" y="664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316753</xdr:rowOff>
    </xdr:from>
    <xdr:to>
      <xdr:col>19</xdr:col>
      <xdr:colOff>38100</xdr:colOff>
      <xdr:row>35</xdr:row>
      <xdr:rowOff>75453</xdr:rowOff>
    </xdr:to>
    <xdr:sp macro="" textlink="">
      <xdr:nvSpPr>
        <xdr:cNvPr id="133" name="楕円 132"/>
        <xdr:cNvSpPr/>
      </xdr:nvSpPr>
      <xdr:spPr bwMode="auto">
        <a:xfrm>
          <a:off x="3556000" y="6584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60230</xdr:rowOff>
    </xdr:from>
    <xdr:ext cx="762000" cy="259045"/>
    <xdr:sp macro="" textlink="">
      <xdr:nvSpPr>
        <xdr:cNvPr id="134" name="テキスト ボックス 133"/>
        <xdr:cNvSpPr txBox="1"/>
      </xdr:nvSpPr>
      <xdr:spPr>
        <a:xfrm>
          <a:off x="3225800" y="667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304463</xdr:rowOff>
    </xdr:from>
    <xdr:to>
      <xdr:col>15</xdr:col>
      <xdr:colOff>101600</xdr:colOff>
      <xdr:row>35</xdr:row>
      <xdr:rowOff>63163</xdr:rowOff>
    </xdr:to>
    <xdr:sp macro="" textlink="">
      <xdr:nvSpPr>
        <xdr:cNvPr id="135" name="楕円 134"/>
        <xdr:cNvSpPr/>
      </xdr:nvSpPr>
      <xdr:spPr bwMode="auto">
        <a:xfrm>
          <a:off x="2857500" y="657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47940</xdr:rowOff>
    </xdr:from>
    <xdr:ext cx="762000" cy="259045"/>
    <xdr:sp macro="" textlink="">
      <xdr:nvSpPr>
        <xdr:cNvPr id="136" name="テキスト ボックス 135"/>
        <xdr:cNvSpPr txBox="1"/>
      </xdr:nvSpPr>
      <xdr:spPr>
        <a:xfrm>
          <a:off x="2527300" y="665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5,212
5,010
404.94
4,956,071
4,758,756
178,112
3,221,498
7,137,701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73337</xdr:rowOff>
    </xdr:from>
    <xdr:to>
      <xdr:col>24</xdr:col>
      <xdr:colOff>63500</xdr:colOff>
      <xdr:row>34</xdr:row>
      <xdr:rowOff>115308</xdr:rowOff>
    </xdr:to>
    <xdr:cxnSp macro="">
      <xdr:nvCxnSpPr>
        <xdr:cNvPr id="61" name="直線コネクタ 60"/>
        <xdr:cNvCxnSpPr/>
      </xdr:nvCxnSpPr>
      <xdr:spPr>
        <a:xfrm flipV="1">
          <a:off x="3797300" y="5902637"/>
          <a:ext cx="8382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115308</xdr:rowOff>
    </xdr:from>
    <xdr:to>
      <xdr:col>19</xdr:col>
      <xdr:colOff>177800</xdr:colOff>
      <xdr:row>34</xdr:row>
      <xdr:rowOff>135372</xdr:rowOff>
    </xdr:to>
    <xdr:cxnSp macro="">
      <xdr:nvCxnSpPr>
        <xdr:cNvPr id="64" name="直線コネクタ 63"/>
        <xdr:cNvCxnSpPr/>
      </xdr:nvCxnSpPr>
      <xdr:spPr>
        <a:xfrm flipV="1">
          <a:off x="2908300" y="5944608"/>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135372</xdr:rowOff>
    </xdr:from>
    <xdr:to>
      <xdr:col>15</xdr:col>
      <xdr:colOff>50800</xdr:colOff>
      <xdr:row>34</xdr:row>
      <xdr:rowOff>151572</xdr:rowOff>
    </xdr:to>
    <xdr:cxnSp macro="">
      <xdr:nvCxnSpPr>
        <xdr:cNvPr id="67" name="直線コネクタ 66"/>
        <xdr:cNvCxnSpPr/>
      </xdr:nvCxnSpPr>
      <xdr:spPr>
        <a:xfrm flipV="1">
          <a:off x="2019300" y="5964672"/>
          <a:ext cx="889000" cy="1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151572</xdr:rowOff>
    </xdr:from>
    <xdr:to>
      <xdr:col>10</xdr:col>
      <xdr:colOff>114300</xdr:colOff>
      <xdr:row>35</xdr:row>
      <xdr:rowOff>4033</xdr:rowOff>
    </xdr:to>
    <xdr:cxnSp macro="">
      <xdr:nvCxnSpPr>
        <xdr:cNvPr id="70" name="直線コネクタ 69"/>
        <xdr:cNvCxnSpPr/>
      </xdr:nvCxnSpPr>
      <xdr:spPr>
        <a:xfrm flipV="1">
          <a:off x="1130300" y="5980872"/>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22537</xdr:rowOff>
    </xdr:from>
    <xdr:to>
      <xdr:col>24</xdr:col>
      <xdr:colOff>114300</xdr:colOff>
      <xdr:row>34</xdr:row>
      <xdr:rowOff>124137</xdr:rowOff>
    </xdr:to>
    <xdr:sp macro="" textlink="">
      <xdr:nvSpPr>
        <xdr:cNvPr id="80" name="楕円 79"/>
        <xdr:cNvSpPr/>
      </xdr:nvSpPr>
      <xdr:spPr>
        <a:xfrm>
          <a:off x="4584700" y="58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45414</xdr:rowOff>
    </xdr:from>
    <xdr:ext cx="599010" cy="259045"/>
    <xdr:sp macro="" textlink="">
      <xdr:nvSpPr>
        <xdr:cNvPr id="81" name="人件費該当値テキスト"/>
        <xdr:cNvSpPr txBox="1"/>
      </xdr:nvSpPr>
      <xdr:spPr>
        <a:xfrm>
          <a:off x="4686300" y="570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64508</xdr:rowOff>
    </xdr:from>
    <xdr:to>
      <xdr:col>20</xdr:col>
      <xdr:colOff>38100</xdr:colOff>
      <xdr:row>34</xdr:row>
      <xdr:rowOff>166108</xdr:rowOff>
    </xdr:to>
    <xdr:sp macro="" textlink="">
      <xdr:nvSpPr>
        <xdr:cNvPr id="82" name="楕円 81"/>
        <xdr:cNvSpPr/>
      </xdr:nvSpPr>
      <xdr:spPr>
        <a:xfrm>
          <a:off x="3746500" y="58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11185</xdr:rowOff>
    </xdr:from>
    <xdr:ext cx="599010" cy="259045"/>
    <xdr:sp macro="" textlink="">
      <xdr:nvSpPr>
        <xdr:cNvPr id="83" name="テキスト ボックス 82"/>
        <xdr:cNvSpPr txBox="1"/>
      </xdr:nvSpPr>
      <xdr:spPr>
        <a:xfrm>
          <a:off x="3497795" y="566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84572</xdr:rowOff>
    </xdr:from>
    <xdr:to>
      <xdr:col>15</xdr:col>
      <xdr:colOff>101600</xdr:colOff>
      <xdr:row>35</xdr:row>
      <xdr:rowOff>14722</xdr:rowOff>
    </xdr:to>
    <xdr:sp macro="" textlink="">
      <xdr:nvSpPr>
        <xdr:cNvPr id="84" name="楕円 83"/>
        <xdr:cNvSpPr/>
      </xdr:nvSpPr>
      <xdr:spPr>
        <a:xfrm>
          <a:off x="2857500" y="591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31249</xdr:rowOff>
    </xdr:from>
    <xdr:ext cx="599010" cy="259045"/>
    <xdr:sp macro="" textlink="">
      <xdr:nvSpPr>
        <xdr:cNvPr id="85" name="テキスト ボックス 84"/>
        <xdr:cNvSpPr txBox="1"/>
      </xdr:nvSpPr>
      <xdr:spPr>
        <a:xfrm>
          <a:off x="2608795" y="568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100772</xdr:rowOff>
    </xdr:from>
    <xdr:to>
      <xdr:col>10</xdr:col>
      <xdr:colOff>165100</xdr:colOff>
      <xdr:row>35</xdr:row>
      <xdr:rowOff>30922</xdr:rowOff>
    </xdr:to>
    <xdr:sp macro="" textlink="">
      <xdr:nvSpPr>
        <xdr:cNvPr id="86" name="楕円 85"/>
        <xdr:cNvSpPr/>
      </xdr:nvSpPr>
      <xdr:spPr>
        <a:xfrm>
          <a:off x="1968500" y="59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47449</xdr:rowOff>
    </xdr:from>
    <xdr:ext cx="599010" cy="259045"/>
    <xdr:sp macro="" textlink="">
      <xdr:nvSpPr>
        <xdr:cNvPr id="87" name="テキスト ボックス 86"/>
        <xdr:cNvSpPr txBox="1"/>
      </xdr:nvSpPr>
      <xdr:spPr>
        <a:xfrm>
          <a:off x="1719795" y="570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124683</xdr:rowOff>
    </xdr:from>
    <xdr:to>
      <xdr:col>6</xdr:col>
      <xdr:colOff>38100</xdr:colOff>
      <xdr:row>35</xdr:row>
      <xdr:rowOff>54833</xdr:rowOff>
    </xdr:to>
    <xdr:sp macro="" textlink="">
      <xdr:nvSpPr>
        <xdr:cNvPr id="88" name="楕円 87"/>
        <xdr:cNvSpPr/>
      </xdr:nvSpPr>
      <xdr:spPr>
        <a:xfrm>
          <a:off x="1079500" y="59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71360</xdr:rowOff>
    </xdr:from>
    <xdr:ext cx="599010" cy="259045"/>
    <xdr:sp macro="" textlink="">
      <xdr:nvSpPr>
        <xdr:cNvPr id="89" name="テキスト ボックス 88"/>
        <xdr:cNvSpPr txBox="1"/>
      </xdr:nvSpPr>
      <xdr:spPr>
        <a:xfrm>
          <a:off x="830795" y="572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90725</xdr:rowOff>
    </xdr:from>
    <xdr:to>
      <xdr:col>24</xdr:col>
      <xdr:colOff>63500</xdr:colOff>
      <xdr:row>54</xdr:row>
      <xdr:rowOff>96508</xdr:rowOff>
    </xdr:to>
    <xdr:cxnSp macro="">
      <xdr:nvCxnSpPr>
        <xdr:cNvPr id="116" name="直線コネクタ 115"/>
        <xdr:cNvCxnSpPr/>
      </xdr:nvCxnSpPr>
      <xdr:spPr>
        <a:xfrm>
          <a:off x="3797300" y="9349025"/>
          <a:ext cx="8382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90725</xdr:rowOff>
    </xdr:from>
    <xdr:to>
      <xdr:col>19</xdr:col>
      <xdr:colOff>177800</xdr:colOff>
      <xdr:row>54</xdr:row>
      <xdr:rowOff>164823</xdr:rowOff>
    </xdr:to>
    <xdr:cxnSp macro="">
      <xdr:nvCxnSpPr>
        <xdr:cNvPr id="119" name="直線コネクタ 118"/>
        <xdr:cNvCxnSpPr/>
      </xdr:nvCxnSpPr>
      <xdr:spPr>
        <a:xfrm flipV="1">
          <a:off x="2908300" y="9349025"/>
          <a:ext cx="889000" cy="7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164823</xdr:rowOff>
    </xdr:from>
    <xdr:to>
      <xdr:col>15</xdr:col>
      <xdr:colOff>50800</xdr:colOff>
      <xdr:row>55</xdr:row>
      <xdr:rowOff>16370</xdr:rowOff>
    </xdr:to>
    <xdr:cxnSp macro="">
      <xdr:nvCxnSpPr>
        <xdr:cNvPr id="122" name="直線コネクタ 121"/>
        <xdr:cNvCxnSpPr/>
      </xdr:nvCxnSpPr>
      <xdr:spPr>
        <a:xfrm flipV="1">
          <a:off x="2019300" y="9423123"/>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16370</xdr:rowOff>
    </xdr:from>
    <xdr:to>
      <xdr:col>10</xdr:col>
      <xdr:colOff>114300</xdr:colOff>
      <xdr:row>55</xdr:row>
      <xdr:rowOff>41466</xdr:rowOff>
    </xdr:to>
    <xdr:cxnSp macro="">
      <xdr:nvCxnSpPr>
        <xdr:cNvPr id="125" name="直線コネクタ 124"/>
        <xdr:cNvCxnSpPr/>
      </xdr:nvCxnSpPr>
      <xdr:spPr>
        <a:xfrm flipV="1">
          <a:off x="1130300" y="9446120"/>
          <a:ext cx="8890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45708</xdr:rowOff>
    </xdr:from>
    <xdr:to>
      <xdr:col>24</xdr:col>
      <xdr:colOff>114300</xdr:colOff>
      <xdr:row>54</xdr:row>
      <xdr:rowOff>147308</xdr:rowOff>
    </xdr:to>
    <xdr:sp macro="" textlink="">
      <xdr:nvSpPr>
        <xdr:cNvPr id="135" name="楕円 134"/>
        <xdr:cNvSpPr/>
      </xdr:nvSpPr>
      <xdr:spPr>
        <a:xfrm>
          <a:off x="4584700" y="93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68585</xdr:rowOff>
    </xdr:from>
    <xdr:ext cx="599010" cy="259045"/>
    <xdr:sp macro="" textlink="">
      <xdr:nvSpPr>
        <xdr:cNvPr id="136" name="物件費該当値テキスト"/>
        <xdr:cNvSpPr txBox="1"/>
      </xdr:nvSpPr>
      <xdr:spPr>
        <a:xfrm>
          <a:off x="4686300" y="915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39925</xdr:rowOff>
    </xdr:from>
    <xdr:to>
      <xdr:col>20</xdr:col>
      <xdr:colOff>38100</xdr:colOff>
      <xdr:row>54</xdr:row>
      <xdr:rowOff>141525</xdr:rowOff>
    </xdr:to>
    <xdr:sp macro="" textlink="">
      <xdr:nvSpPr>
        <xdr:cNvPr id="137" name="楕円 136"/>
        <xdr:cNvSpPr/>
      </xdr:nvSpPr>
      <xdr:spPr>
        <a:xfrm>
          <a:off x="3746500" y="92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158052</xdr:rowOff>
    </xdr:from>
    <xdr:ext cx="599010" cy="259045"/>
    <xdr:sp macro="" textlink="">
      <xdr:nvSpPr>
        <xdr:cNvPr id="138" name="テキスト ボックス 137"/>
        <xdr:cNvSpPr txBox="1"/>
      </xdr:nvSpPr>
      <xdr:spPr>
        <a:xfrm>
          <a:off x="3497795" y="907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114023</xdr:rowOff>
    </xdr:from>
    <xdr:to>
      <xdr:col>15</xdr:col>
      <xdr:colOff>101600</xdr:colOff>
      <xdr:row>55</xdr:row>
      <xdr:rowOff>44173</xdr:rowOff>
    </xdr:to>
    <xdr:sp macro="" textlink="">
      <xdr:nvSpPr>
        <xdr:cNvPr id="139" name="楕円 138"/>
        <xdr:cNvSpPr/>
      </xdr:nvSpPr>
      <xdr:spPr>
        <a:xfrm>
          <a:off x="2857500" y="93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60700</xdr:rowOff>
    </xdr:from>
    <xdr:ext cx="599010" cy="259045"/>
    <xdr:sp macro="" textlink="">
      <xdr:nvSpPr>
        <xdr:cNvPr id="140" name="テキスト ボックス 139"/>
        <xdr:cNvSpPr txBox="1"/>
      </xdr:nvSpPr>
      <xdr:spPr>
        <a:xfrm>
          <a:off x="2608795" y="914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137020</xdr:rowOff>
    </xdr:from>
    <xdr:to>
      <xdr:col>10</xdr:col>
      <xdr:colOff>165100</xdr:colOff>
      <xdr:row>55</xdr:row>
      <xdr:rowOff>67170</xdr:rowOff>
    </xdr:to>
    <xdr:sp macro="" textlink="">
      <xdr:nvSpPr>
        <xdr:cNvPr id="141" name="楕円 140"/>
        <xdr:cNvSpPr/>
      </xdr:nvSpPr>
      <xdr:spPr>
        <a:xfrm>
          <a:off x="1968500" y="93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83697</xdr:rowOff>
    </xdr:from>
    <xdr:ext cx="599010" cy="259045"/>
    <xdr:sp macro="" textlink="">
      <xdr:nvSpPr>
        <xdr:cNvPr id="142" name="テキスト ボックス 141"/>
        <xdr:cNvSpPr txBox="1"/>
      </xdr:nvSpPr>
      <xdr:spPr>
        <a:xfrm>
          <a:off x="1719795" y="917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162116</xdr:rowOff>
    </xdr:from>
    <xdr:to>
      <xdr:col>6</xdr:col>
      <xdr:colOff>38100</xdr:colOff>
      <xdr:row>55</xdr:row>
      <xdr:rowOff>92266</xdr:rowOff>
    </xdr:to>
    <xdr:sp macro="" textlink="">
      <xdr:nvSpPr>
        <xdr:cNvPr id="143" name="楕円 142"/>
        <xdr:cNvSpPr/>
      </xdr:nvSpPr>
      <xdr:spPr>
        <a:xfrm>
          <a:off x="1079500" y="94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108793</xdr:rowOff>
    </xdr:from>
    <xdr:ext cx="599010" cy="259045"/>
    <xdr:sp macro="" textlink="">
      <xdr:nvSpPr>
        <xdr:cNvPr id="144" name="テキスト ボックス 143"/>
        <xdr:cNvSpPr txBox="1"/>
      </xdr:nvSpPr>
      <xdr:spPr>
        <a:xfrm>
          <a:off x="830795" y="919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164092</xdr:rowOff>
    </xdr:from>
    <xdr:to>
      <xdr:col>24</xdr:col>
      <xdr:colOff>63500</xdr:colOff>
      <xdr:row>74</xdr:row>
      <xdr:rowOff>8986</xdr:rowOff>
    </xdr:to>
    <xdr:cxnSp macro="">
      <xdr:nvCxnSpPr>
        <xdr:cNvPr id="171" name="直線コネクタ 170"/>
        <xdr:cNvCxnSpPr/>
      </xdr:nvCxnSpPr>
      <xdr:spPr>
        <a:xfrm flipV="1">
          <a:off x="3797300" y="12679942"/>
          <a:ext cx="8382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8986</xdr:rowOff>
    </xdr:from>
    <xdr:to>
      <xdr:col>19</xdr:col>
      <xdr:colOff>177800</xdr:colOff>
      <xdr:row>74</xdr:row>
      <xdr:rowOff>28806</xdr:rowOff>
    </xdr:to>
    <xdr:cxnSp macro="">
      <xdr:nvCxnSpPr>
        <xdr:cNvPr id="174" name="直線コネクタ 173"/>
        <xdr:cNvCxnSpPr/>
      </xdr:nvCxnSpPr>
      <xdr:spPr>
        <a:xfrm flipV="1">
          <a:off x="2908300" y="12696286"/>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28806</xdr:rowOff>
    </xdr:from>
    <xdr:to>
      <xdr:col>15</xdr:col>
      <xdr:colOff>50800</xdr:colOff>
      <xdr:row>75</xdr:row>
      <xdr:rowOff>103649</xdr:rowOff>
    </xdr:to>
    <xdr:cxnSp macro="">
      <xdr:nvCxnSpPr>
        <xdr:cNvPr id="177" name="直線コネクタ 176"/>
        <xdr:cNvCxnSpPr/>
      </xdr:nvCxnSpPr>
      <xdr:spPr>
        <a:xfrm flipV="1">
          <a:off x="2019300" y="12716106"/>
          <a:ext cx="889000" cy="2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23571</xdr:rowOff>
    </xdr:from>
    <xdr:to>
      <xdr:col>10</xdr:col>
      <xdr:colOff>114300</xdr:colOff>
      <xdr:row>75</xdr:row>
      <xdr:rowOff>103649</xdr:rowOff>
    </xdr:to>
    <xdr:cxnSp macro="">
      <xdr:nvCxnSpPr>
        <xdr:cNvPr id="180" name="直線コネクタ 179"/>
        <xdr:cNvCxnSpPr/>
      </xdr:nvCxnSpPr>
      <xdr:spPr>
        <a:xfrm>
          <a:off x="1130300" y="12882321"/>
          <a:ext cx="889000" cy="8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113292</xdr:rowOff>
    </xdr:from>
    <xdr:to>
      <xdr:col>24</xdr:col>
      <xdr:colOff>114300</xdr:colOff>
      <xdr:row>74</xdr:row>
      <xdr:rowOff>43442</xdr:rowOff>
    </xdr:to>
    <xdr:sp macro="" textlink="">
      <xdr:nvSpPr>
        <xdr:cNvPr id="190" name="楕円 189"/>
        <xdr:cNvSpPr/>
      </xdr:nvSpPr>
      <xdr:spPr>
        <a:xfrm>
          <a:off x="4584700" y="126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136169</xdr:rowOff>
    </xdr:from>
    <xdr:ext cx="534377" cy="259045"/>
    <xdr:sp macro="" textlink="">
      <xdr:nvSpPr>
        <xdr:cNvPr id="191" name="維持補修費該当値テキスト"/>
        <xdr:cNvSpPr txBox="1"/>
      </xdr:nvSpPr>
      <xdr:spPr>
        <a:xfrm>
          <a:off x="4686300" y="1248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129636</xdr:rowOff>
    </xdr:from>
    <xdr:to>
      <xdr:col>20</xdr:col>
      <xdr:colOff>38100</xdr:colOff>
      <xdr:row>74</xdr:row>
      <xdr:rowOff>59786</xdr:rowOff>
    </xdr:to>
    <xdr:sp macro="" textlink="">
      <xdr:nvSpPr>
        <xdr:cNvPr id="192" name="楕円 191"/>
        <xdr:cNvSpPr/>
      </xdr:nvSpPr>
      <xdr:spPr>
        <a:xfrm>
          <a:off x="3746500" y="126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76313</xdr:rowOff>
    </xdr:from>
    <xdr:ext cx="534377" cy="259045"/>
    <xdr:sp macro="" textlink="">
      <xdr:nvSpPr>
        <xdr:cNvPr id="193" name="テキスト ボックス 192"/>
        <xdr:cNvSpPr txBox="1"/>
      </xdr:nvSpPr>
      <xdr:spPr>
        <a:xfrm>
          <a:off x="3530111" y="1242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149456</xdr:rowOff>
    </xdr:from>
    <xdr:to>
      <xdr:col>15</xdr:col>
      <xdr:colOff>101600</xdr:colOff>
      <xdr:row>74</xdr:row>
      <xdr:rowOff>79606</xdr:rowOff>
    </xdr:to>
    <xdr:sp macro="" textlink="">
      <xdr:nvSpPr>
        <xdr:cNvPr id="194" name="楕円 193"/>
        <xdr:cNvSpPr/>
      </xdr:nvSpPr>
      <xdr:spPr>
        <a:xfrm>
          <a:off x="2857500" y="126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96133</xdr:rowOff>
    </xdr:from>
    <xdr:ext cx="534377" cy="259045"/>
    <xdr:sp macro="" textlink="">
      <xdr:nvSpPr>
        <xdr:cNvPr id="195" name="テキスト ボックス 194"/>
        <xdr:cNvSpPr txBox="1"/>
      </xdr:nvSpPr>
      <xdr:spPr>
        <a:xfrm>
          <a:off x="2641111" y="1244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52849</xdr:rowOff>
    </xdr:from>
    <xdr:to>
      <xdr:col>10</xdr:col>
      <xdr:colOff>165100</xdr:colOff>
      <xdr:row>75</xdr:row>
      <xdr:rowOff>154449</xdr:rowOff>
    </xdr:to>
    <xdr:sp macro="" textlink="">
      <xdr:nvSpPr>
        <xdr:cNvPr id="196" name="楕円 195"/>
        <xdr:cNvSpPr/>
      </xdr:nvSpPr>
      <xdr:spPr>
        <a:xfrm>
          <a:off x="1968500" y="129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170976</xdr:rowOff>
    </xdr:from>
    <xdr:ext cx="534377" cy="259045"/>
    <xdr:sp macro="" textlink="">
      <xdr:nvSpPr>
        <xdr:cNvPr id="197" name="テキスト ボックス 196"/>
        <xdr:cNvSpPr txBox="1"/>
      </xdr:nvSpPr>
      <xdr:spPr>
        <a:xfrm>
          <a:off x="1752111" y="126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144221</xdr:rowOff>
    </xdr:from>
    <xdr:to>
      <xdr:col>6</xdr:col>
      <xdr:colOff>38100</xdr:colOff>
      <xdr:row>75</xdr:row>
      <xdr:rowOff>74371</xdr:rowOff>
    </xdr:to>
    <xdr:sp macro="" textlink="">
      <xdr:nvSpPr>
        <xdr:cNvPr id="198" name="楕円 197"/>
        <xdr:cNvSpPr/>
      </xdr:nvSpPr>
      <xdr:spPr>
        <a:xfrm>
          <a:off x="1079500" y="128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90898</xdr:rowOff>
    </xdr:from>
    <xdr:ext cx="534377" cy="259045"/>
    <xdr:sp macro="" textlink="">
      <xdr:nvSpPr>
        <xdr:cNvPr id="199" name="テキスト ボックス 198"/>
        <xdr:cNvSpPr txBox="1"/>
      </xdr:nvSpPr>
      <xdr:spPr>
        <a:xfrm>
          <a:off x="863111" y="126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158217</xdr:rowOff>
    </xdr:from>
    <xdr:to>
      <xdr:col>24</xdr:col>
      <xdr:colOff>63500</xdr:colOff>
      <xdr:row>97</xdr:row>
      <xdr:rowOff>159996</xdr:rowOff>
    </xdr:to>
    <xdr:cxnSp macro="">
      <xdr:nvCxnSpPr>
        <xdr:cNvPr id="231" name="直線コネクタ 230"/>
        <xdr:cNvCxnSpPr/>
      </xdr:nvCxnSpPr>
      <xdr:spPr>
        <a:xfrm>
          <a:off x="3797300" y="16788867"/>
          <a:ext cx="8382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158217</xdr:rowOff>
    </xdr:from>
    <xdr:to>
      <xdr:col>19</xdr:col>
      <xdr:colOff>177800</xdr:colOff>
      <xdr:row>97</xdr:row>
      <xdr:rowOff>159572</xdr:rowOff>
    </xdr:to>
    <xdr:cxnSp macro="">
      <xdr:nvCxnSpPr>
        <xdr:cNvPr id="234" name="直線コネクタ 233"/>
        <xdr:cNvCxnSpPr/>
      </xdr:nvCxnSpPr>
      <xdr:spPr>
        <a:xfrm flipV="1">
          <a:off x="2908300" y="16788867"/>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159572</xdr:rowOff>
    </xdr:from>
    <xdr:to>
      <xdr:col>15</xdr:col>
      <xdr:colOff>50800</xdr:colOff>
      <xdr:row>98</xdr:row>
      <xdr:rowOff>89049</xdr:rowOff>
    </xdr:to>
    <xdr:cxnSp macro="">
      <xdr:nvCxnSpPr>
        <xdr:cNvPr id="237" name="直線コネクタ 236"/>
        <xdr:cNvCxnSpPr/>
      </xdr:nvCxnSpPr>
      <xdr:spPr>
        <a:xfrm flipV="1">
          <a:off x="2019300" y="16790222"/>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73324</xdr:rowOff>
    </xdr:from>
    <xdr:to>
      <xdr:col>10</xdr:col>
      <xdr:colOff>114300</xdr:colOff>
      <xdr:row>98</xdr:row>
      <xdr:rowOff>89049</xdr:rowOff>
    </xdr:to>
    <xdr:cxnSp macro="">
      <xdr:nvCxnSpPr>
        <xdr:cNvPr id="240" name="直線コネクタ 239"/>
        <xdr:cNvCxnSpPr/>
      </xdr:nvCxnSpPr>
      <xdr:spPr>
        <a:xfrm>
          <a:off x="1130300" y="16875424"/>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109196</xdr:rowOff>
    </xdr:from>
    <xdr:to>
      <xdr:col>24</xdr:col>
      <xdr:colOff>114300</xdr:colOff>
      <xdr:row>98</xdr:row>
      <xdr:rowOff>39346</xdr:rowOff>
    </xdr:to>
    <xdr:sp macro="" textlink="">
      <xdr:nvSpPr>
        <xdr:cNvPr id="250" name="楕円 249"/>
        <xdr:cNvSpPr/>
      </xdr:nvSpPr>
      <xdr:spPr>
        <a:xfrm>
          <a:off x="4584700" y="167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87623</xdr:rowOff>
    </xdr:from>
    <xdr:ext cx="534377" cy="259045"/>
    <xdr:sp macro="" textlink="">
      <xdr:nvSpPr>
        <xdr:cNvPr id="251" name="扶助費該当値テキスト"/>
        <xdr:cNvSpPr txBox="1"/>
      </xdr:nvSpPr>
      <xdr:spPr>
        <a:xfrm>
          <a:off x="4686300" y="167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107417</xdr:rowOff>
    </xdr:from>
    <xdr:to>
      <xdr:col>20</xdr:col>
      <xdr:colOff>38100</xdr:colOff>
      <xdr:row>98</xdr:row>
      <xdr:rowOff>37567</xdr:rowOff>
    </xdr:to>
    <xdr:sp macro="" textlink="">
      <xdr:nvSpPr>
        <xdr:cNvPr id="252" name="楕円 251"/>
        <xdr:cNvSpPr/>
      </xdr:nvSpPr>
      <xdr:spPr>
        <a:xfrm>
          <a:off x="3746500" y="16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28694</xdr:rowOff>
    </xdr:from>
    <xdr:ext cx="534377" cy="259045"/>
    <xdr:sp macro="" textlink="">
      <xdr:nvSpPr>
        <xdr:cNvPr id="253" name="テキスト ボックス 252"/>
        <xdr:cNvSpPr txBox="1"/>
      </xdr:nvSpPr>
      <xdr:spPr>
        <a:xfrm>
          <a:off x="3530111" y="168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108772</xdr:rowOff>
    </xdr:from>
    <xdr:to>
      <xdr:col>15</xdr:col>
      <xdr:colOff>101600</xdr:colOff>
      <xdr:row>98</xdr:row>
      <xdr:rowOff>38922</xdr:rowOff>
    </xdr:to>
    <xdr:sp macro="" textlink="">
      <xdr:nvSpPr>
        <xdr:cNvPr id="254" name="楕円 253"/>
        <xdr:cNvSpPr/>
      </xdr:nvSpPr>
      <xdr:spPr>
        <a:xfrm>
          <a:off x="2857500" y="167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30049</xdr:rowOff>
    </xdr:from>
    <xdr:ext cx="534377" cy="259045"/>
    <xdr:sp macro="" textlink="">
      <xdr:nvSpPr>
        <xdr:cNvPr id="255" name="テキスト ボックス 254"/>
        <xdr:cNvSpPr txBox="1"/>
      </xdr:nvSpPr>
      <xdr:spPr>
        <a:xfrm>
          <a:off x="2641111" y="168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38249</xdr:rowOff>
    </xdr:from>
    <xdr:to>
      <xdr:col>10</xdr:col>
      <xdr:colOff>165100</xdr:colOff>
      <xdr:row>98</xdr:row>
      <xdr:rowOff>139849</xdr:rowOff>
    </xdr:to>
    <xdr:sp macro="" textlink="">
      <xdr:nvSpPr>
        <xdr:cNvPr id="256" name="楕円 255"/>
        <xdr:cNvSpPr/>
      </xdr:nvSpPr>
      <xdr:spPr>
        <a:xfrm>
          <a:off x="1968500" y="168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130976</xdr:rowOff>
    </xdr:from>
    <xdr:ext cx="534377" cy="259045"/>
    <xdr:sp macro="" textlink="">
      <xdr:nvSpPr>
        <xdr:cNvPr id="257" name="テキスト ボックス 256"/>
        <xdr:cNvSpPr txBox="1"/>
      </xdr:nvSpPr>
      <xdr:spPr>
        <a:xfrm>
          <a:off x="1752111" y="169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22524</xdr:rowOff>
    </xdr:from>
    <xdr:to>
      <xdr:col>6</xdr:col>
      <xdr:colOff>38100</xdr:colOff>
      <xdr:row>98</xdr:row>
      <xdr:rowOff>124124</xdr:rowOff>
    </xdr:to>
    <xdr:sp macro="" textlink="">
      <xdr:nvSpPr>
        <xdr:cNvPr id="258" name="楕円 257"/>
        <xdr:cNvSpPr/>
      </xdr:nvSpPr>
      <xdr:spPr>
        <a:xfrm>
          <a:off x="1079500" y="168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115251</xdr:rowOff>
    </xdr:from>
    <xdr:ext cx="534377" cy="259045"/>
    <xdr:sp macro="" textlink="">
      <xdr:nvSpPr>
        <xdr:cNvPr id="259" name="テキスト ボックス 258"/>
        <xdr:cNvSpPr txBox="1"/>
      </xdr:nvSpPr>
      <xdr:spPr>
        <a:xfrm>
          <a:off x="863111" y="1691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149439</xdr:rowOff>
    </xdr:from>
    <xdr:to>
      <xdr:col>55</xdr:col>
      <xdr:colOff>0</xdr:colOff>
      <xdr:row>34</xdr:row>
      <xdr:rowOff>160800</xdr:rowOff>
    </xdr:to>
    <xdr:cxnSp macro="">
      <xdr:nvCxnSpPr>
        <xdr:cNvPr id="286" name="直線コネクタ 285"/>
        <xdr:cNvCxnSpPr/>
      </xdr:nvCxnSpPr>
      <xdr:spPr>
        <a:xfrm>
          <a:off x="9639300" y="5635839"/>
          <a:ext cx="838200" cy="35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149439</xdr:rowOff>
    </xdr:from>
    <xdr:to>
      <xdr:col>50</xdr:col>
      <xdr:colOff>114300</xdr:colOff>
      <xdr:row>34</xdr:row>
      <xdr:rowOff>27032</xdr:rowOff>
    </xdr:to>
    <xdr:cxnSp macro="">
      <xdr:nvCxnSpPr>
        <xdr:cNvPr id="289" name="直線コネクタ 288"/>
        <xdr:cNvCxnSpPr/>
      </xdr:nvCxnSpPr>
      <xdr:spPr>
        <a:xfrm flipV="1">
          <a:off x="8750300" y="5635839"/>
          <a:ext cx="889000" cy="2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27032</xdr:rowOff>
    </xdr:from>
    <xdr:to>
      <xdr:col>45</xdr:col>
      <xdr:colOff>177800</xdr:colOff>
      <xdr:row>34</xdr:row>
      <xdr:rowOff>80456</xdr:rowOff>
    </xdr:to>
    <xdr:cxnSp macro="">
      <xdr:nvCxnSpPr>
        <xdr:cNvPr id="292" name="直線コネクタ 291"/>
        <xdr:cNvCxnSpPr/>
      </xdr:nvCxnSpPr>
      <xdr:spPr>
        <a:xfrm flipV="1">
          <a:off x="7861300" y="5856332"/>
          <a:ext cx="889000" cy="5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80456</xdr:rowOff>
    </xdr:from>
    <xdr:to>
      <xdr:col>41</xdr:col>
      <xdr:colOff>50800</xdr:colOff>
      <xdr:row>35</xdr:row>
      <xdr:rowOff>95886</xdr:rowOff>
    </xdr:to>
    <xdr:cxnSp macro="">
      <xdr:nvCxnSpPr>
        <xdr:cNvPr id="295" name="直線コネクタ 294"/>
        <xdr:cNvCxnSpPr/>
      </xdr:nvCxnSpPr>
      <xdr:spPr>
        <a:xfrm flipV="1">
          <a:off x="6972300" y="5909756"/>
          <a:ext cx="889000" cy="18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110000</xdr:rowOff>
    </xdr:from>
    <xdr:to>
      <xdr:col>55</xdr:col>
      <xdr:colOff>50800</xdr:colOff>
      <xdr:row>35</xdr:row>
      <xdr:rowOff>40150</xdr:rowOff>
    </xdr:to>
    <xdr:sp macro="" textlink="">
      <xdr:nvSpPr>
        <xdr:cNvPr id="305" name="楕円 304"/>
        <xdr:cNvSpPr/>
      </xdr:nvSpPr>
      <xdr:spPr>
        <a:xfrm>
          <a:off x="10426700" y="59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88427</xdr:rowOff>
    </xdr:from>
    <xdr:ext cx="599010" cy="259045"/>
    <xdr:sp macro="" textlink="">
      <xdr:nvSpPr>
        <xdr:cNvPr id="306" name="補助費等該当値テキスト"/>
        <xdr:cNvSpPr txBox="1"/>
      </xdr:nvSpPr>
      <xdr:spPr>
        <a:xfrm>
          <a:off x="10528300" y="591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98639</xdr:rowOff>
    </xdr:from>
    <xdr:to>
      <xdr:col>50</xdr:col>
      <xdr:colOff>165100</xdr:colOff>
      <xdr:row>33</xdr:row>
      <xdr:rowOff>28789</xdr:rowOff>
    </xdr:to>
    <xdr:sp macro="" textlink="">
      <xdr:nvSpPr>
        <xdr:cNvPr id="307" name="楕円 306"/>
        <xdr:cNvSpPr/>
      </xdr:nvSpPr>
      <xdr:spPr>
        <a:xfrm>
          <a:off x="9588500" y="55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45316</xdr:rowOff>
    </xdr:from>
    <xdr:ext cx="599010" cy="259045"/>
    <xdr:sp macro="" textlink="">
      <xdr:nvSpPr>
        <xdr:cNvPr id="308" name="テキスト ボックス 307"/>
        <xdr:cNvSpPr txBox="1"/>
      </xdr:nvSpPr>
      <xdr:spPr>
        <a:xfrm>
          <a:off x="9339795" y="536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147682</xdr:rowOff>
    </xdr:from>
    <xdr:to>
      <xdr:col>46</xdr:col>
      <xdr:colOff>38100</xdr:colOff>
      <xdr:row>34</xdr:row>
      <xdr:rowOff>77832</xdr:rowOff>
    </xdr:to>
    <xdr:sp macro="" textlink="">
      <xdr:nvSpPr>
        <xdr:cNvPr id="309" name="楕円 308"/>
        <xdr:cNvSpPr/>
      </xdr:nvSpPr>
      <xdr:spPr>
        <a:xfrm>
          <a:off x="8699500" y="58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94359</xdr:rowOff>
    </xdr:from>
    <xdr:ext cx="599010" cy="259045"/>
    <xdr:sp macro="" textlink="">
      <xdr:nvSpPr>
        <xdr:cNvPr id="310" name="テキスト ボックス 309"/>
        <xdr:cNvSpPr txBox="1"/>
      </xdr:nvSpPr>
      <xdr:spPr>
        <a:xfrm>
          <a:off x="8450795" y="558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29656</xdr:rowOff>
    </xdr:from>
    <xdr:to>
      <xdr:col>41</xdr:col>
      <xdr:colOff>101600</xdr:colOff>
      <xdr:row>34</xdr:row>
      <xdr:rowOff>131256</xdr:rowOff>
    </xdr:to>
    <xdr:sp macro="" textlink="">
      <xdr:nvSpPr>
        <xdr:cNvPr id="311" name="楕円 310"/>
        <xdr:cNvSpPr/>
      </xdr:nvSpPr>
      <xdr:spPr>
        <a:xfrm>
          <a:off x="7810500" y="585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147783</xdr:rowOff>
    </xdr:from>
    <xdr:ext cx="599010" cy="259045"/>
    <xdr:sp macro="" textlink="">
      <xdr:nvSpPr>
        <xdr:cNvPr id="312" name="テキスト ボックス 311"/>
        <xdr:cNvSpPr txBox="1"/>
      </xdr:nvSpPr>
      <xdr:spPr>
        <a:xfrm>
          <a:off x="7561795" y="563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45086</xdr:rowOff>
    </xdr:from>
    <xdr:to>
      <xdr:col>36</xdr:col>
      <xdr:colOff>165100</xdr:colOff>
      <xdr:row>35</xdr:row>
      <xdr:rowOff>146686</xdr:rowOff>
    </xdr:to>
    <xdr:sp macro="" textlink="">
      <xdr:nvSpPr>
        <xdr:cNvPr id="313" name="楕円 312"/>
        <xdr:cNvSpPr/>
      </xdr:nvSpPr>
      <xdr:spPr>
        <a:xfrm>
          <a:off x="6921500" y="60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137813</xdr:rowOff>
    </xdr:from>
    <xdr:ext cx="599010" cy="259045"/>
    <xdr:sp macro="" textlink="">
      <xdr:nvSpPr>
        <xdr:cNvPr id="314" name="テキスト ボックス 313"/>
        <xdr:cNvSpPr txBox="1"/>
      </xdr:nvSpPr>
      <xdr:spPr>
        <a:xfrm>
          <a:off x="6672795" y="61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37161</xdr:rowOff>
    </xdr:from>
    <xdr:to>
      <xdr:col>55</xdr:col>
      <xdr:colOff>0</xdr:colOff>
      <xdr:row>56</xdr:row>
      <xdr:rowOff>44518</xdr:rowOff>
    </xdr:to>
    <xdr:cxnSp macro="">
      <xdr:nvCxnSpPr>
        <xdr:cNvPr id="343" name="直線コネクタ 342"/>
        <xdr:cNvCxnSpPr/>
      </xdr:nvCxnSpPr>
      <xdr:spPr>
        <a:xfrm>
          <a:off x="9639300" y="9638361"/>
          <a:ext cx="838200" cy="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66635</xdr:rowOff>
    </xdr:from>
    <xdr:to>
      <xdr:col>50</xdr:col>
      <xdr:colOff>114300</xdr:colOff>
      <xdr:row>56</xdr:row>
      <xdr:rowOff>37161</xdr:rowOff>
    </xdr:to>
    <xdr:cxnSp macro="">
      <xdr:nvCxnSpPr>
        <xdr:cNvPr id="346" name="直線コネクタ 345"/>
        <xdr:cNvCxnSpPr/>
      </xdr:nvCxnSpPr>
      <xdr:spPr>
        <a:xfrm>
          <a:off x="8750300" y="9153485"/>
          <a:ext cx="889000" cy="48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66635</xdr:rowOff>
    </xdr:from>
    <xdr:to>
      <xdr:col>45</xdr:col>
      <xdr:colOff>177800</xdr:colOff>
      <xdr:row>54</xdr:row>
      <xdr:rowOff>5393</xdr:rowOff>
    </xdr:to>
    <xdr:cxnSp macro="">
      <xdr:nvCxnSpPr>
        <xdr:cNvPr id="349" name="直線コネクタ 348"/>
        <xdr:cNvCxnSpPr/>
      </xdr:nvCxnSpPr>
      <xdr:spPr>
        <a:xfrm flipV="1">
          <a:off x="7861300" y="9153485"/>
          <a:ext cx="889000" cy="1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5393</xdr:rowOff>
    </xdr:from>
    <xdr:to>
      <xdr:col>41</xdr:col>
      <xdr:colOff>50800</xdr:colOff>
      <xdr:row>54</xdr:row>
      <xdr:rowOff>34807</xdr:rowOff>
    </xdr:to>
    <xdr:cxnSp macro="">
      <xdr:nvCxnSpPr>
        <xdr:cNvPr id="352" name="直線コネクタ 351"/>
        <xdr:cNvCxnSpPr/>
      </xdr:nvCxnSpPr>
      <xdr:spPr>
        <a:xfrm flipV="1">
          <a:off x="6972300" y="9263693"/>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6" name="テキスト ボックス 355"/>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165168</xdr:rowOff>
    </xdr:from>
    <xdr:to>
      <xdr:col>55</xdr:col>
      <xdr:colOff>50800</xdr:colOff>
      <xdr:row>56</xdr:row>
      <xdr:rowOff>95318</xdr:rowOff>
    </xdr:to>
    <xdr:sp macro="" textlink="">
      <xdr:nvSpPr>
        <xdr:cNvPr id="362" name="楕円 361"/>
        <xdr:cNvSpPr/>
      </xdr:nvSpPr>
      <xdr:spPr>
        <a:xfrm>
          <a:off x="10426700" y="95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143595</xdr:rowOff>
    </xdr:from>
    <xdr:ext cx="599010" cy="259045"/>
    <xdr:sp macro="" textlink="">
      <xdr:nvSpPr>
        <xdr:cNvPr id="363" name="普通建設事業費該当値テキスト"/>
        <xdr:cNvSpPr txBox="1"/>
      </xdr:nvSpPr>
      <xdr:spPr>
        <a:xfrm>
          <a:off x="10528300" y="957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157811</xdr:rowOff>
    </xdr:from>
    <xdr:to>
      <xdr:col>50</xdr:col>
      <xdr:colOff>165100</xdr:colOff>
      <xdr:row>56</xdr:row>
      <xdr:rowOff>87961</xdr:rowOff>
    </xdr:to>
    <xdr:sp macro="" textlink="">
      <xdr:nvSpPr>
        <xdr:cNvPr id="364" name="楕円 363"/>
        <xdr:cNvSpPr/>
      </xdr:nvSpPr>
      <xdr:spPr>
        <a:xfrm>
          <a:off x="9588500" y="95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79088</xdr:rowOff>
    </xdr:from>
    <xdr:ext cx="599010" cy="259045"/>
    <xdr:sp macro="" textlink="">
      <xdr:nvSpPr>
        <xdr:cNvPr id="365" name="テキスト ボックス 364"/>
        <xdr:cNvSpPr txBox="1"/>
      </xdr:nvSpPr>
      <xdr:spPr>
        <a:xfrm>
          <a:off x="9339795" y="968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15835</xdr:rowOff>
    </xdr:from>
    <xdr:to>
      <xdr:col>46</xdr:col>
      <xdr:colOff>38100</xdr:colOff>
      <xdr:row>53</xdr:row>
      <xdr:rowOff>117435</xdr:rowOff>
    </xdr:to>
    <xdr:sp macro="" textlink="">
      <xdr:nvSpPr>
        <xdr:cNvPr id="366" name="楕円 365"/>
        <xdr:cNvSpPr/>
      </xdr:nvSpPr>
      <xdr:spPr>
        <a:xfrm>
          <a:off x="8699500" y="9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133962</xdr:rowOff>
    </xdr:from>
    <xdr:ext cx="599010" cy="259045"/>
    <xdr:sp macro="" textlink="">
      <xdr:nvSpPr>
        <xdr:cNvPr id="367" name="テキスト ボックス 366"/>
        <xdr:cNvSpPr txBox="1"/>
      </xdr:nvSpPr>
      <xdr:spPr>
        <a:xfrm>
          <a:off x="8450795" y="88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126043</xdr:rowOff>
    </xdr:from>
    <xdr:to>
      <xdr:col>41</xdr:col>
      <xdr:colOff>101600</xdr:colOff>
      <xdr:row>54</xdr:row>
      <xdr:rowOff>56193</xdr:rowOff>
    </xdr:to>
    <xdr:sp macro="" textlink="">
      <xdr:nvSpPr>
        <xdr:cNvPr id="368" name="楕円 367"/>
        <xdr:cNvSpPr/>
      </xdr:nvSpPr>
      <xdr:spPr>
        <a:xfrm>
          <a:off x="7810500" y="92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72720</xdr:rowOff>
    </xdr:from>
    <xdr:ext cx="599010" cy="259045"/>
    <xdr:sp macro="" textlink="">
      <xdr:nvSpPr>
        <xdr:cNvPr id="369" name="テキスト ボックス 368"/>
        <xdr:cNvSpPr txBox="1"/>
      </xdr:nvSpPr>
      <xdr:spPr>
        <a:xfrm>
          <a:off x="7561795" y="89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155457</xdr:rowOff>
    </xdr:from>
    <xdr:to>
      <xdr:col>36</xdr:col>
      <xdr:colOff>165100</xdr:colOff>
      <xdr:row>54</xdr:row>
      <xdr:rowOff>85607</xdr:rowOff>
    </xdr:to>
    <xdr:sp macro="" textlink="">
      <xdr:nvSpPr>
        <xdr:cNvPr id="370" name="楕円 369"/>
        <xdr:cNvSpPr/>
      </xdr:nvSpPr>
      <xdr:spPr>
        <a:xfrm>
          <a:off x="6921500" y="92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102134</xdr:rowOff>
    </xdr:from>
    <xdr:ext cx="599010" cy="259045"/>
    <xdr:sp macro="" textlink="">
      <xdr:nvSpPr>
        <xdr:cNvPr id="371" name="テキスト ボックス 370"/>
        <xdr:cNvSpPr txBox="1"/>
      </xdr:nvSpPr>
      <xdr:spPr>
        <a:xfrm>
          <a:off x="6672795" y="901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164613</xdr:rowOff>
    </xdr:from>
    <xdr:to>
      <xdr:col>55</xdr:col>
      <xdr:colOff>0</xdr:colOff>
      <xdr:row>78</xdr:row>
      <xdr:rowOff>1352</xdr:rowOff>
    </xdr:to>
    <xdr:cxnSp macro="">
      <xdr:nvCxnSpPr>
        <xdr:cNvPr id="398" name="直線コネクタ 397"/>
        <xdr:cNvCxnSpPr/>
      </xdr:nvCxnSpPr>
      <xdr:spPr>
        <a:xfrm flipV="1">
          <a:off x="9639300" y="13366263"/>
          <a:ext cx="838200" cy="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1352</xdr:rowOff>
    </xdr:from>
    <xdr:to>
      <xdr:col>50</xdr:col>
      <xdr:colOff>114300</xdr:colOff>
      <xdr:row>78</xdr:row>
      <xdr:rowOff>94912</xdr:rowOff>
    </xdr:to>
    <xdr:cxnSp macro="">
      <xdr:nvCxnSpPr>
        <xdr:cNvPr id="401" name="直線コネクタ 400"/>
        <xdr:cNvCxnSpPr/>
      </xdr:nvCxnSpPr>
      <xdr:spPr>
        <a:xfrm flipV="1">
          <a:off x="8750300" y="13374452"/>
          <a:ext cx="889000" cy="9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117325</xdr:rowOff>
    </xdr:from>
    <xdr:to>
      <xdr:col>45</xdr:col>
      <xdr:colOff>177800</xdr:colOff>
      <xdr:row>78</xdr:row>
      <xdr:rowOff>94912</xdr:rowOff>
    </xdr:to>
    <xdr:cxnSp macro="">
      <xdr:nvCxnSpPr>
        <xdr:cNvPr id="404" name="直線コネクタ 403"/>
        <xdr:cNvCxnSpPr/>
      </xdr:nvCxnSpPr>
      <xdr:spPr>
        <a:xfrm>
          <a:off x="7861300" y="12976075"/>
          <a:ext cx="889000" cy="49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83025</xdr:rowOff>
    </xdr:from>
    <xdr:to>
      <xdr:col>41</xdr:col>
      <xdr:colOff>50800</xdr:colOff>
      <xdr:row>75</xdr:row>
      <xdr:rowOff>117325</xdr:rowOff>
    </xdr:to>
    <xdr:cxnSp macro="">
      <xdr:nvCxnSpPr>
        <xdr:cNvPr id="407" name="直線コネクタ 406"/>
        <xdr:cNvCxnSpPr/>
      </xdr:nvCxnSpPr>
      <xdr:spPr>
        <a:xfrm>
          <a:off x="6972300" y="12770325"/>
          <a:ext cx="889000" cy="20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113813</xdr:rowOff>
    </xdr:from>
    <xdr:to>
      <xdr:col>55</xdr:col>
      <xdr:colOff>50800</xdr:colOff>
      <xdr:row>78</xdr:row>
      <xdr:rowOff>43963</xdr:rowOff>
    </xdr:to>
    <xdr:sp macro="" textlink="">
      <xdr:nvSpPr>
        <xdr:cNvPr id="417" name="楕円 416"/>
        <xdr:cNvSpPr/>
      </xdr:nvSpPr>
      <xdr:spPr>
        <a:xfrm>
          <a:off x="10426700" y="1331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92240</xdr:rowOff>
    </xdr:from>
    <xdr:ext cx="534377" cy="259045"/>
    <xdr:sp macro="" textlink="">
      <xdr:nvSpPr>
        <xdr:cNvPr id="418" name="普通建設事業費 （ うち新規整備　）該当値テキスト"/>
        <xdr:cNvSpPr txBox="1"/>
      </xdr:nvSpPr>
      <xdr:spPr>
        <a:xfrm>
          <a:off x="10528300" y="1329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122002</xdr:rowOff>
    </xdr:from>
    <xdr:to>
      <xdr:col>50</xdr:col>
      <xdr:colOff>165100</xdr:colOff>
      <xdr:row>78</xdr:row>
      <xdr:rowOff>52152</xdr:rowOff>
    </xdr:to>
    <xdr:sp macro="" textlink="">
      <xdr:nvSpPr>
        <xdr:cNvPr id="419" name="楕円 418"/>
        <xdr:cNvSpPr/>
      </xdr:nvSpPr>
      <xdr:spPr>
        <a:xfrm>
          <a:off x="9588500" y="133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43279</xdr:rowOff>
    </xdr:from>
    <xdr:ext cx="534377" cy="259045"/>
    <xdr:sp macro="" textlink="">
      <xdr:nvSpPr>
        <xdr:cNvPr id="420" name="テキスト ボックス 419"/>
        <xdr:cNvSpPr txBox="1"/>
      </xdr:nvSpPr>
      <xdr:spPr>
        <a:xfrm>
          <a:off x="9372111" y="1341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44112</xdr:rowOff>
    </xdr:from>
    <xdr:to>
      <xdr:col>46</xdr:col>
      <xdr:colOff>38100</xdr:colOff>
      <xdr:row>78</xdr:row>
      <xdr:rowOff>145712</xdr:rowOff>
    </xdr:to>
    <xdr:sp macro="" textlink="">
      <xdr:nvSpPr>
        <xdr:cNvPr id="421" name="楕円 420"/>
        <xdr:cNvSpPr/>
      </xdr:nvSpPr>
      <xdr:spPr>
        <a:xfrm>
          <a:off x="8699500" y="134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136839</xdr:rowOff>
    </xdr:from>
    <xdr:ext cx="469744" cy="259045"/>
    <xdr:sp macro="" textlink="">
      <xdr:nvSpPr>
        <xdr:cNvPr id="422" name="テキスト ボックス 421"/>
        <xdr:cNvSpPr txBox="1"/>
      </xdr:nvSpPr>
      <xdr:spPr>
        <a:xfrm>
          <a:off x="8515428" y="1350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66525</xdr:rowOff>
    </xdr:from>
    <xdr:to>
      <xdr:col>41</xdr:col>
      <xdr:colOff>101600</xdr:colOff>
      <xdr:row>75</xdr:row>
      <xdr:rowOff>168125</xdr:rowOff>
    </xdr:to>
    <xdr:sp macro="" textlink="">
      <xdr:nvSpPr>
        <xdr:cNvPr id="423" name="楕円 422"/>
        <xdr:cNvSpPr/>
      </xdr:nvSpPr>
      <xdr:spPr>
        <a:xfrm>
          <a:off x="7810500" y="129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13202</xdr:rowOff>
    </xdr:from>
    <xdr:ext cx="599010" cy="259045"/>
    <xdr:sp macro="" textlink="">
      <xdr:nvSpPr>
        <xdr:cNvPr id="424" name="テキスト ボックス 423"/>
        <xdr:cNvSpPr txBox="1"/>
      </xdr:nvSpPr>
      <xdr:spPr>
        <a:xfrm>
          <a:off x="7561795" y="1270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32225</xdr:rowOff>
    </xdr:from>
    <xdr:to>
      <xdr:col>36</xdr:col>
      <xdr:colOff>165100</xdr:colOff>
      <xdr:row>74</xdr:row>
      <xdr:rowOff>133825</xdr:rowOff>
    </xdr:to>
    <xdr:sp macro="" textlink="">
      <xdr:nvSpPr>
        <xdr:cNvPr id="425" name="楕円 424"/>
        <xdr:cNvSpPr/>
      </xdr:nvSpPr>
      <xdr:spPr>
        <a:xfrm>
          <a:off x="6921500" y="127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150352</xdr:rowOff>
    </xdr:from>
    <xdr:ext cx="599010" cy="259045"/>
    <xdr:sp macro="" textlink="">
      <xdr:nvSpPr>
        <xdr:cNvPr id="426" name="テキスト ボックス 425"/>
        <xdr:cNvSpPr txBox="1"/>
      </xdr:nvSpPr>
      <xdr:spPr>
        <a:xfrm>
          <a:off x="6672795" y="1249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83144</xdr:rowOff>
    </xdr:from>
    <xdr:to>
      <xdr:col>55</xdr:col>
      <xdr:colOff>0</xdr:colOff>
      <xdr:row>97</xdr:row>
      <xdr:rowOff>121862</xdr:rowOff>
    </xdr:to>
    <xdr:cxnSp macro="">
      <xdr:nvCxnSpPr>
        <xdr:cNvPr id="455" name="直線コネクタ 454"/>
        <xdr:cNvCxnSpPr/>
      </xdr:nvCxnSpPr>
      <xdr:spPr>
        <a:xfrm>
          <a:off x="9639300" y="16713794"/>
          <a:ext cx="838200" cy="3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994</xdr:rowOff>
    </xdr:from>
    <xdr:to>
      <xdr:col>50</xdr:col>
      <xdr:colOff>114300</xdr:colOff>
      <xdr:row>97</xdr:row>
      <xdr:rowOff>83144</xdr:rowOff>
    </xdr:to>
    <xdr:cxnSp macro="">
      <xdr:nvCxnSpPr>
        <xdr:cNvPr id="458" name="直線コネクタ 457"/>
        <xdr:cNvCxnSpPr/>
      </xdr:nvCxnSpPr>
      <xdr:spPr>
        <a:xfrm>
          <a:off x="8750300" y="16631644"/>
          <a:ext cx="889000" cy="8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994</xdr:rowOff>
    </xdr:from>
    <xdr:to>
      <xdr:col>45</xdr:col>
      <xdr:colOff>177800</xdr:colOff>
      <xdr:row>97</xdr:row>
      <xdr:rowOff>30243</xdr:rowOff>
    </xdr:to>
    <xdr:cxnSp macro="">
      <xdr:nvCxnSpPr>
        <xdr:cNvPr id="461" name="直線コネクタ 460"/>
        <xdr:cNvCxnSpPr/>
      </xdr:nvCxnSpPr>
      <xdr:spPr>
        <a:xfrm flipV="1">
          <a:off x="7861300" y="16631644"/>
          <a:ext cx="889000" cy="2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30243</xdr:rowOff>
    </xdr:from>
    <xdr:to>
      <xdr:col>41</xdr:col>
      <xdr:colOff>50800</xdr:colOff>
      <xdr:row>98</xdr:row>
      <xdr:rowOff>14286</xdr:rowOff>
    </xdr:to>
    <xdr:cxnSp macro="">
      <xdr:nvCxnSpPr>
        <xdr:cNvPr id="464" name="直線コネクタ 463"/>
        <xdr:cNvCxnSpPr/>
      </xdr:nvCxnSpPr>
      <xdr:spPr>
        <a:xfrm flipV="1">
          <a:off x="6972300" y="16660893"/>
          <a:ext cx="889000" cy="1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71062</xdr:rowOff>
    </xdr:from>
    <xdr:to>
      <xdr:col>55</xdr:col>
      <xdr:colOff>50800</xdr:colOff>
      <xdr:row>98</xdr:row>
      <xdr:rowOff>1212</xdr:rowOff>
    </xdr:to>
    <xdr:sp macro="" textlink="">
      <xdr:nvSpPr>
        <xdr:cNvPr id="474" name="楕円 473"/>
        <xdr:cNvSpPr/>
      </xdr:nvSpPr>
      <xdr:spPr>
        <a:xfrm>
          <a:off x="10426700" y="167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49489</xdr:rowOff>
    </xdr:from>
    <xdr:ext cx="534377" cy="259045"/>
    <xdr:sp macro="" textlink="">
      <xdr:nvSpPr>
        <xdr:cNvPr id="475" name="普通建設事業費 （ うち更新整備　）該当値テキスト"/>
        <xdr:cNvSpPr txBox="1"/>
      </xdr:nvSpPr>
      <xdr:spPr>
        <a:xfrm>
          <a:off x="10528300" y="166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32344</xdr:rowOff>
    </xdr:from>
    <xdr:to>
      <xdr:col>50</xdr:col>
      <xdr:colOff>165100</xdr:colOff>
      <xdr:row>97</xdr:row>
      <xdr:rowOff>133944</xdr:rowOff>
    </xdr:to>
    <xdr:sp macro="" textlink="">
      <xdr:nvSpPr>
        <xdr:cNvPr id="476" name="楕円 475"/>
        <xdr:cNvSpPr/>
      </xdr:nvSpPr>
      <xdr:spPr>
        <a:xfrm>
          <a:off x="9588500" y="166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125071</xdr:rowOff>
    </xdr:from>
    <xdr:ext cx="534377" cy="259045"/>
    <xdr:sp macro="" textlink="">
      <xdr:nvSpPr>
        <xdr:cNvPr id="477" name="テキスト ボックス 476"/>
        <xdr:cNvSpPr txBox="1"/>
      </xdr:nvSpPr>
      <xdr:spPr>
        <a:xfrm>
          <a:off x="9372111" y="1675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121644</xdr:rowOff>
    </xdr:from>
    <xdr:to>
      <xdr:col>46</xdr:col>
      <xdr:colOff>38100</xdr:colOff>
      <xdr:row>97</xdr:row>
      <xdr:rowOff>51794</xdr:rowOff>
    </xdr:to>
    <xdr:sp macro="" textlink="">
      <xdr:nvSpPr>
        <xdr:cNvPr id="478" name="楕円 477"/>
        <xdr:cNvSpPr/>
      </xdr:nvSpPr>
      <xdr:spPr>
        <a:xfrm>
          <a:off x="8699500" y="165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68321</xdr:rowOff>
    </xdr:from>
    <xdr:ext cx="599010" cy="259045"/>
    <xdr:sp macro="" textlink="">
      <xdr:nvSpPr>
        <xdr:cNvPr id="479" name="テキスト ボックス 478"/>
        <xdr:cNvSpPr txBox="1"/>
      </xdr:nvSpPr>
      <xdr:spPr>
        <a:xfrm>
          <a:off x="8450795" y="1635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150893</xdr:rowOff>
    </xdr:from>
    <xdr:to>
      <xdr:col>41</xdr:col>
      <xdr:colOff>101600</xdr:colOff>
      <xdr:row>97</xdr:row>
      <xdr:rowOff>81043</xdr:rowOff>
    </xdr:to>
    <xdr:sp macro="" textlink="">
      <xdr:nvSpPr>
        <xdr:cNvPr id="480" name="楕円 479"/>
        <xdr:cNvSpPr/>
      </xdr:nvSpPr>
      <xdr:spPr>
        <a:xfrm>
          <a:off x="7810500" y="166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97570</xdr:rowOff>
    </xdr:from>
    <xdr:ext cx="534377" cy="259045"/>
    <xdr:sp macro="" textlink="">
      <xdr:nvSpPr>
        <xdr:cNvPr id="481" name="テキスト ボックス 480"/>
        <xdr:cNvSpPr txBox="1"/>
      </xdr:nvSpPr>
      <xdr:spPr>
        <a:xfrm>
          <a:off x="7594111" y="1638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134936</xdr:rowOff>
    </xdr:from>
    <xdr:to>
      <xdr:col>36</xdr:col>
      <xdr:colOff>165100</xdr:colOff>
      <xdr:row>98</xdr:row>
      <xdr:rowOff>65086</xdr:rowOff>
    </xdr:to>
    <xdr:sp macro="" textlink="">
      <xdr:nvSpPr>
        <xdr:cNvPr id="482" name="楕円 481"/>
        <xdr:cNvSpPr/>
      </xdr:nvSpPr>
      <xdr:spPr>
        <a:xfrm>
          <a:off x="6921500" y="167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56213</xdr:rowOff>
    </xdr:from>
    <xdr:ext cx="534377" cy="259045"/>
    <xdr:sp macro="" textlink="">
      <xdr:nvSpPr>
        <xdr:cNvPr id="483" name="テキスト ボックス 482"/>
        <xdr:cNvSpPr txBox="1"/>
      </xdr:nvSpPr>
      <xdr:spPr>
        <a:xfrm>
          <a:off x="6705111" y="1685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115809</xdr:rowOff>
    </xdr:from>
    <xdr:to>
      <xdr:col>85</xdr:col>
      <xdr:colOff>127000</xdr:colOff>
      <xdr:row>38</xdr:row>
      <xdr:rowOff>139700</xdr:rowOff>
    </xdr:to>
    <xdr:cxnSp macro="">
      <xdr:nvCxnSpPr>
        <xdr:cNvPr id="510" name="直線コネクタ 509"/>
        <xdr:cNvCxnSpPr/>
      </xdr:nvCxnSpPr>
      <xdr:spPr>
        <a:xfrm>
          <a:off x="15481300" y="6630909"/>
          <a:ext cx="838200" cy="2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59427</xdr:rowOff>
    </xdr:from>
    <xdr:to>
      <xdr:col>81</xdr:col>
      <xdr:colOff>50800</xdr:colOff>
      <xdr:row>38</xdr:row>
      <xdr:rowOff>115809</xdr:rowOff>
    </xdr:to>
    <xdr:cxnSp macro="">
      <xdr:nvCxnSpPr>
        <xdr:cNvPr id="513" name="直線コネクタ 512"/>
        <xdr:cNvCxnSpPr/>
      </xdr:nvCxnSpPr>
      <xdr:spPr>
        <a:xfrm>
          <a:off x="14592300" y="6574527"/>
          <a:ext cx="889000" cy="5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59427</xdr:rowOff>
    </xdr:from>
    <xdr:to>
      <xdr:col>76</xdr:col>
      <xdr:colOff>114300</xdr:colOff>
      <xdr:row>38</xdr:row>
      <xdr:rowOff>104724</xdr:rowOff>
    </xdr:to>
    <xdr:cxnSp macro="">
      <xdr:nvCxnSpPr>
        <xdr:cNvPr id="516" name="直線コネクタ 515"/>
        <xdr:cNvCxnSpPr/>
      </xdr:nvCxnSpPr>
      <xdr:spPr>
        <a:xfrm flipV="1">
          <a:off x="13703300" y="6574527"/>
          <a:ext cx="889000" cy="4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104724</xdr:rowOff>
    </xdr:from>
    <xdr:to>
      <xdr:col>71</xdr:col>
      <xdr:colOff>177800</xdr:colOff>
      <xdr:row>38</xdr:row>
      <xdr:rowOff>139700</xdr:rowOff>
    </xdr:to>
    <xdr:cxnSp macro="">
      <xdr:nvCxnSpPr>
        <xdr:cNvPr id="519" name="直線コネクタ 518"/>
        <xdr:cNvCxnSpPr/>
      </xdr:nvCxnSpPr>
      <xdr:spPr>
        <a:xfrm flipV="1">
          <a:off x="12814300" y="661982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1" name="テキスト ボックス 520"/>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0" name="災害復旧事業費該当値テキスト"/>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65009</xdr:rowOff>
    </xdr:from>
    <xdr:to>
      <xdr:col>81</xdr:col>
      <xdr:colOff>101600</xdr:colOff>
      <xdr:row>38</xdr:row>
      <xdr:rowOff>166609</xdr:rowOff>
    </xdr:to>
    <xdr:sp macro="" textlink="">
      <xdr:nvSpPr>
        <xdr:cNvPr id="531" name="楕円 530"/>
        <xdr:cNvSpPr/>
      </xdr:nvSpPr>
      <xdr:spPr>
        <a:xfrm>
          <a:off x="15430500" y="65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157736</xdr:rowOff>
    </xdr:from>
    <xdr:ext cx="534377" cy="259045"/>
    <xdr:sp macro="" textlink="">
      <xdr:nvSpPr>
        <xdr:cNvPr id="532" name="テキスト ボックス 531"/>
        <xdr:cNvSpPr txBox="1"/>
      </xdr:nvSpPr>
      <xdr:spPr>
        <a:xfrm>
          <a:off x="15214111" y="66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8627</xdr:rowOff>
    </xdr:from>
    <xdr:to>
      <xdr:col>76</xdr:col>
      <xdr:colOff>165100</xdr:colOff>
      <xdr:row>38</xdr:row>
      <xdr:rowOff>110227</xdr:rowOff>
    </xdr:to>
    <xdr:sp macro="" textlink="">
      <xdr:nvSpPr>
        <xdr:cNvPr id="533" name="楕円 532"/>
        <xdr:cNvSpPr/>
      </xdr:nvSpPr>
      <xdr:spPr>
        <a:xfrm>
          <a:off x="14541500" y="652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126754</xdr:rowOff>
    </xdr:from>
    <xdr:ext cx="534377" cy="259045"/>
    <xdr:sp macro="" textlink="">
      <xdr:nvSpPr>
        <xdr:cNvPr id="534" name="テキスト ボックス 533"/>
        <xdr:cNvSpPr txBox="1"/>
      </xdr:nvSpPr>
      <xdr:spPr>
        <a:xfrm>
          <a:off x="14325111" y="629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53924</xdr:rowOff>
    </xdr:from>
    <xdr:to>
      <xdr:col>72</xdr:col>
      <xdr:colOff>38100</xdr:colOff>
      <xdr:row>38</xdr:row>
      <xdr:rowOff>155524</xdr:rowOff>
    </xdr:to>
    <xdr:sp macro="" textlink="">
      <xdr:nvSpPr>
        <xdr:cNvPr id="535" name="楕円 534"/>
        <xdr:cNvSpPr/>
      </xdr:nvSpPr>
      <xdr:spPr>
        <a:xfrm>
          <a:off x="136525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601</xdr:rowOff>
    </xdr:from>
    <xdr:ext cx="534377" cy="259045"/>
    <xdr:sp macro="" textlink="">
      <xdr:nvSpPr>
        <xdr:cNvPr id="536" name="テキスト ボックス 535"/>
        <xdr:cNvSpPr txBox="1"/>
      </xdr:nvSpPr>
      <xdr:spPr>
        <a:xfrm>
          <a:off x="13436111" y="63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127012</xdr:rowOff>
    </xdr:from>
    <xdr:to>
      <xdr:col>85</xdr:col>
      <xdr:colOff>127000</xdr:colOff>
      <xdr:row>75</xdr:row>
      <xdr:rowOff>134753</xdr:rowOff>
    </xdr:to>
    <xdr:cxnSp macro="">
      <xdr:nvCxnSpPr>
        <xdr:cNvPr id="620" name="直線コネクタ 619"/>
        <xdr:cNvCxnSpPr/>
      </xdr:nvCxnSpPr>
      <xdr:spPr>
        <a:xfrm flipV="1">
          <a:off x="15481300" y="12985762"/>
          <a:ext cx="8382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124365</xdr:rowOff>
    </xdr:from>
    <xdr:to>
      <xdr:col>81</xdr:col>
      <xdr:colOff>50800</xdr:colOff>
      <xdr:row>75</xdr:row>
      <xdr:rowOff>134753</xdr:rowOff>
    </xdr:to>
    <xdr:cxnSp macro="">
      <xdr:nvCxnSpPr>
        <xdr:cNvPr id="623" name="直線コネクタ 622"/>
        <xdr:cNvCxnSpPr/>
      </xdr:nvCxnSpPr>
      <xdr:spPr>
        <a:xfrm>
          <a:off x="14592300" y="12983115"/>
          <a:ext cx="8890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124365</xdr:rowOff>
    </xdr:from>
    <xdr:to>
      <xdr:col>76</xdr:col>
      <xdr:colOff>114300</xdr:colOff>
      <xdr:row>75</xdr:row>
      <xdr:rowOff>148524</xdr:rowOff>
    </xdr:to>
    <xdr:cxnSp macro="">
      <xdr:nvCxnSpPr>
        <xdr:cNvPr id="626" name="直線コネクタ 625"/>
        <xdr:cNvCxnSpPr/>
      </xdr:nvCxnSpPr>
      <xdr:spPr>
        <a:xfrm flipV="1">
          <a:off x="13703300" y="12983115"/>
          <a:ext cx="889000" cy="2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148524</xdr:rowOff>
    </xdr:from>
    <xdr:to>
      <xdr:col>71</xdr:col>
      <xdr:colOff>177800</xdr:colOff>
      <xdr:row>75</xdr:row>
      <xdr:rowOff>154299</xdr:rowOff>
    </xdr:to>
    <xdr:cxnSp macro="">
      <xdr:nvCxnSpPr>
        <xdr:cNvPr id="629" name="直線コネクタ 628"/>
        <xdr:cNvCxnSpPr/>
      </xdr:nvCxnSpPr>
      <xdr:spPr>
        <a:xfrm flipV="1">
          <a:off x="12814300" y="13007274"/>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76212</xdr:rowOff>
    </xdr:from>
    <xdr:to>
      <xdr:col>85</xdr:col>
      <xdr:colOff>177800</xdr:colOff>
      <xdr:row>76</xdr:row>
      <xdr:rowOff>6362</xdr:rowOff>
    </xdr:to>
    <xdr:sp macro="" textlink="">
      <xdr:nvSpPr>
        <xdr:cNvPr id="639" name="楕円 638"/>
        <xdr:cNvSpPr/>
      </xdr:nvSpPr>
      <xdr:spPr>
        <a:xfrm>
          <a:off x="16268700" y="129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99089</xdr:rowOff>
    </xdr:from>
    <xdr:ext cx="599010" cy="259045"/>
    <xdr:sp macro="" textlink="">
      <xdr:nvSpPr>
        <xdr:cNvPr id="640" name="公債費該当値テキスト"/>
        <xdr:cNvSpPr txBox="1"/>
      </xdr:nvSpPr>
      <xdr:spPr>
        <a:xfrm>
          <a:off x="16370300" y="1278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83953</xdr:rowOff>
    </xdr:from>
    <xdr:to>
      <xdr:col>81</xdr:col>
      <xdr:colOff>101600</xdr:colOff>
      <xdr:row>76</xdr:row>
      <xdr:rowOff>14103</xdr:rowOff>
    </xdr:to>
    <xdr:sp macro="" textlink="">
      <xdr:nvSpPr>
        <xdr:cNvPr id="641" name="楕円 640"/>
        <xdr:cNvSpPr/>
      </xdr:nvSpPr>
      <xdr:spPr>
        <a:xfrm>
          <a:off x="15430500" y="12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30630</xdr:rowOff>
    </xdr:from>
    <xdr:ext cx="599010" cy="259045"/>
    <xdr:sp macro="" textlink="">
      <xdr:nvSpPr>
        <xdr:cNvPr id="642" name="テキスト ボックス 641"/>
        <xdr:cNvSpPr txBox="1"/>
      </xdr:nvSpPr>
      <xdr:spPr>
        <a:xfrm>
          <a:off x="15181795" y="1271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73565</xdr:rowOff>
    </xdr:from>
    <xdr:to>
      <xdr:col>76</xdr:col>
      <xdr:colOff>165100</xdr:colOff>
      <xdr:row>76</xdr:row>
      <xdr:rowOff>3715</xdr:rowOff>
    </xdr:to>
    <xdr:sp macro="" textlink="">
      <xdr:nvSpPr>
        <xdr:cNvPr id="643" name="楕円 642"/>
        <xdr:cNvSpPr/>
      </xdr:nvSpPr>
      <xdr:spPr>
        <a:xfrm>
          <a:off x="14541500" y="129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20242</xdr:rowOff>
    </xdr:from>
    <xdr:ext cx="599010" cy="259045"/>
    <xdr:sp macro="" textlink="">
      <xdr:nvSpPr>
        <xdr:cNvPr id="644" name="テキスト ボックス 643"/>
        <xdr:cNvSpPr txBox="1"/>
      </xdr:nvSpPr>
      <xdr:spPr>
        <a:xfrm>
          <a:off x="14292795" y="1270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97724</xdr:rowOff>
    </xdr:from>
    <xdr:to>
      <xdr:col>72</xdr:col>
      <xdr:colOff>38100</xdr:colOff>
      <xdr:row>76</xdr:row>
      <xdr:rowOff>27874</xdr:rowOff>
    </xdr:to>
    <xdr:sp macro="" textlink="">
      <xdr:nvSpPr>
        <xdr:cNvPr id="645" name="楕円 644"/>
        <xdr:cNvSpPr/>
      </xdr:nvSpPr>
      <xdr:spPr>
        <a:xfrm>
          <a:off x="13652500" y="12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44401</xdr:rowOff>
    </xdr:from>
    <xdr:ext cx="599010" cy="259045"/>
    <xdr:sp macro="" textlink="">
      <xdr:nvSpPr>
        <xdr:cNvPr id="646" name="テキスト ボックス 645"/>
        <xdr:cNvSpPr txBox="1"/>
      </xdr:nvSpPr>
      <xdr:spPr>
        <a:xfrm>
          <a:off x="13403795" y="127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103498</xdr:rowOff>
    </xdr:from>
    <xdr:to>
      <xdr:col>67</xdr:col>
      <xdr:colOff>101600</xdr:colOff>
      <xdr:row>76</xdr:row>
      <xdr:rowOff>33648</xdr:rowOff>
    </xdr:to>
    <xdr:sp macro="" textlink="">
      <xdr:nvSpPr>
        <xdr:cNvPr id="647" name="楕円 646"/>
        <xdr:cNvSpPr/>
      </xdr:nvSpPr>
      <xdr:spPr>
        <a:xfrm>
          <a:off x="12763500" y="129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24776</xdr:rowOff>
    </xdr:from>
    <xdr:ext cx="599010" cy="259045"/>
    <xdr:sp macro="" textlink="">
      <xdr:nvSpPr>
        <xdr:cNvPr id="648" name="テキスト ボックス 647"/>
        <xdr:cNvSpPr txBox="1"/>
      </xdr:nvSpPr>
      <xdr:spPr>
        <a:xfrm>
          <a:off x="12514795" y="1305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67357</xdr:rowOff>
    </xdr:from>
    <xdr:to>
      <xdr:col>85</xdr:col>
      <xdr:colOff>127000</xdr:colOff>
      <xdr:row>98</xdr:row>
      <xdr:rowOff>127333</xdr:rowOff>
    </xdr:to>
    <xdr:cxnSp macro="">
      <xdr:nvCxnSpPr>
        <xdr:cNvPr id="675" name="直線コネクタ 674"/>
        <xdr:cNvCxnSpPr/>
      </xdr:nvCxnSpPr>
      <xdr:spPr>
        <a:xfrm flipV="1">
          <a:off x="15481300" y="16869457"/>
          <a:ext cx="838200" cy="5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74361</xdr:rowOff>
    </xdr:from>
    <xdr:to>
      <xdr:col>81</xdr:col>
      <xdr:colOff>50800</xdr:colOff>
      <xdr:row>98</xdr:row>
      <xdr:rowOff>127333</xdr:rowOff>
    </xdr:to>
    <xdr:cxnSp macro="">
      <xdr:nvCxnSpPr>
        <xdr:cNvPr id="678" name="直線コネクタ 677"/>
        <xdr:cNvCxnSpPr/>
      </xdr:nvCxnSpPr>
      <xdr:spPr>
        <a:xfrm>
          <a:off x="14592300" y="16705011"/>
          <a:ext cx="889000" cy="2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13796</xdr:rowOff>
    </xdr:from>
    <xdr:to>
      <xdr:col>76</xdr:col>
      <xdr:colOff>114300</xdr:colOff>
      <xdr:row>97</xdr:row>
      <xdr:rowOff>74361</xdr:rowOff>
    </xdr:to>
    <xdr:cxnSp macro="">
      <xdr:nvCxnSpPr>
        <xdr:cNvPr id="681" name="直線コネクタ 680"/>
        <xdr:cNvCxnSpPr/>
      </xdr:nvCxnSpPr>
      <xdr:spPr>
        <a:xfrm>
          <a:off x="13703300" y="16644446"/>
          <a:ext cx="889000" cy="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13796</xdr:rowOff>
    </xdr:from>
    <xdr:to>
      <xdr:col>71</xdr:col>
      <xdr:colOff>177800</xdr:colOff>
      <xdr:row>98</xdr:row>
      <xdr:rowOff>76076</xdr:rowOff>
    </xdr:to>
    <xdr:cxnSp macro="">
      <xdr:nvCxnSpPr>
        <xdr:cNvPr id="684" name="直線コネクタ 683"/>
        <xdr:cNvCxnSpPr/>
      </xdr:nvCxnSpPr>
      <xdr:spPr>
        <a:xfrm flipV="1">
          <a:off x="12814300" y="16644446"/>
          <a:ext cx="889000" cy="2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16557</xdr:rowOff>
    </xdr:from>
    <xdr:to>
      <xdr:col>85</xdr:col>
      <xdr:colOff>177800</xdr:colOff>
      <xdr:row>98</xdr:row>
      <xdr:rowOff>118157</xdr:rowOff>
    </xdr:to>
    <xdr:sp macro="" textlink="">
      <xdr:nvSpPr>
        <xdr:cNvPr id="694" name="楕円 693"/>
        <xdr:cNvSpPr/>
      </xdr:nvSpPr>
      <xdr:spPr>
        <a:xfrm>
          <a:off x="16268700" y="168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102934</xdr:rowOff>
    </xdr:from>
    <xdr:ext cx="534377" cy="259045"/>
    <xdr:sp macro="" textlink="">
      <xdr:nvSpPr>
        <xdr:cNvPr id="695" name="積立金該当値テキスト"/>
        <xdr:cNvSpPr txBox="1"/>
      </xdr:nvSpPr>
      <xdr:spPr>
        <a:xfrm>
          <a:off x="16370300" y="1673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76533</xdr:rowOff>
    </xdr:from>
    <xdr:to>
      <xdr:col>81</xdr:col>
      <xdr:colOff>101600</xdr:colOff>
      <xdr:row>99</xdr:row>
      <xdr:rowOff>6683</xdr:rowOff>
    </xdr:to>
    <xdr:sp macro="" textlink="">
      <xdr:nvSpPr>
        <xdr:cNvPr id="696" name="楕円 695"/>
        <xdr:cNvSpPr/>
      </xdr:nvSpPr>
      <xdr:spPr>
        <a:xfrm>
          <a:off x="15430500" y="168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169260</xdr:rowOff>
    </xdr:from>
    <xdr:ext cx="469744" cy="259045"/>
    <xdr:sp macro="" textlink="">
      <xdr:nvSpPr>
        <xdr:cNvPr id="697" name="テキスト ボックス 696"/>
        <xdr:cNvSpPr txBox="1"/>
      </xdr:nvSpPr>
      <xdr:spPr>
        <a:xfrm>
          <a:off x="15246428" y="1697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23561</xdr:rowOff>
    </xdr:from>
    <xdr:to>
      <xdr:col>76</xdr:col>
      <xdr:colOff>165100</xdr:colOff>
      <xdr:row>97</xdr:row>
      <xdr:rowOff>125161</xdr:rowOff>
    </xdr:to>
    <xdr:sp macro="" textlink="">
      <xdr:nvSpPr>
        <xdr:cNvPr id="698" name="楕円 697"/>
        <xdr:cNvSpPr/>
      </xdr:nvSpPr>
      <xdr:spPr>
        <a:xfrm>
          <a:off x="14541500" y="166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141688</xdr:rowOff>
    </xdr:from>
    <xdr:ext cx="534377" cy="259045"/>
    <xdr:sp macro="" textlink="">
      <xdr:nvSpPr>
        <xdr:cNvPr id="699" name="テキスト ボックス 698"/>
        <xdr:cNvSpPr txBox="1"/>
      </xdr:nvSpPr>
      <xdr:spPr>
        <a:xfrm>
          <a:off x="14325111" y="164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134446</xdr:rowOff>
    </xdr:from>
    <xdr:to>
      <xdr:col>72</xdr:col>
      <xdr:colOff>38100</xdr:colOff>
      <xdr:row>97</xdr:row>
      <xdr:rowOff>64596</xdr:rowOff>
    </xdr:to>
    <xdr:sp macro="" textlink="">
      <xdr:nvSpPr>
        <xdr:cNvPr id="700" name="楕円 699"/>
        <xdr:cNvSpPr/>
      </xdr:nvSpPr>
      <xdr:spPr>
        <a:xfrm>
          <a:off x="13652500" y="165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81123</xdr:rowOff>
    </xdr:from>
    <xdr:ext cx="534377" cy="259045"/>
    <xdr:sp macro="" textlink="">
      <xdr:nvSpPr>
        <xdr:cNvPr id="701" name="テキスト ボックス 700"/>
        <xdr:cNvSpPr txBox="1"/>
      </xdr:nvSpPr>
      <xdr:spPr>
        <a:xfrm>
          <a:off x="13436111" y="1636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25276</xdr:rowOff>
    </xdr:from>
    <xdr:to>
      <xdr:col>67</xdr:col>
      <xdr:colOff>101600</xdr:colOff>
      <xdr:row>98</xdr:row>
      <xdr:rowOff>126876</xdr:rowOff>
    </xdr:to>
    <xdr:sp macro="" textlink="">
      <xdr:nvSpPr>
        <xdr:cNvPr id="702" name="楕円 701"/>
        <xdr:cNvSpPr/>
      </xdr:nvSpPr>
      <xdr:spPr>
        <a:xfrm>
          <a:off x="12763500" y="168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118003</xdr:rowOff>
    </xdr:from>
    <xdr:ext cx="534377" cy="259045"/>
    <xdr:sp macro="" textlink="">
      <xdr:nvSpPr>
        <xdr:cNvPr id="703" name="テキスト ボックス 702"/>
        <xdr:cNvSpPr txBox="1"/>
      </xdr:nvSpPr>
      <xdr:spPr>
        <a:xfrm>
          <a:off x="12547111" y="1692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44107</xdr:rowOff>
    </xdr:from>
    <xdr:to>
      <xdr:col>116</xdr:col>
      <xdr:colOff>63500</xdr:colOff>
      <xdr:row>39</xdr:row>
      <xdr:rowOff>44450</xdr:rowOff>
    </xdr:to>
    <xdr:cxnSp macro="">
      <xdr:nvCxnSpPr>
        <xdr:cNvPr id="732" name="直線コネクタ 731"/>
        <xdr:cNvCxnSpPr/>
      </xdr:nvCxnSpPr>
      <xdr:spPr>
        <a:xfrm>
          <a:off x="21323300" y="67306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44107</xdr:rowOff>
    </xdr:from>
    <xdr:to>
      <xdr:col>111</xdr:col>
      <xdr:colOff>177800</xdr:colOff>
      <xdr:row>39</xdr:row>
      <xdr:rowOff>44450</xdr:rowOff>
    </xdr:to>
    <xdr:cxnSp macro="">
      <xdr:nvCxnSpPr>
        <xdr:cNvPr id="735" name="直線コネクタ 734"/>
        <xdr:cNvCxnSpPr/>
      </xdr:nvCxnSpPr>
      <xdr:spPr>
        <a:xfrm flipV="1">
          <a:off x="20434300" y="6730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164757</xdr:rowOff>
    </xdr:from>
    <xdr:to>
      <xdr:col>112</xdr:col>
      <xdr:colOff>38100</xdr:colOff>
      <xdr:row>39</xdr:row>
      <xdr:rowOff>94907</xdr:rowOff>
    </xdr:to>
    <xdr:sp macro="" textlink="">
      <xdr:nvSpPr>
        <xdr:cNvPr id="753" name="楕円 752"/>
        <xdr:cNvSpPr/>
      </xdr:nvSpPr>
      <xdr:spPr>
        <a:xfrm>
          <a:off x="21272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86034</xdr:rowOff>
    </xdr:from>
    <xdr:ext cx="249299" cy="259045"/>
    <xdr:sp macro="" textlink="">
      <xdr:nvSpPr>
        <xdr:cNvPr id="754" name="テキスト ボックス 753"/>
        <xdr:cNvSpPr txBox="1"/>
      </xdr:nvSpPr>
      <xdr:spPr>
        <a:xfrm>
          <a:off x="21198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98269</xdr:rowOff>
    </xdr:from>
    <xdr:to>
      <xdr:col>111</xdr:col>
      <xdr:colOff>177800</xdr:colOff>
      <xdr:row>59</xdr:row>
      <xdr:rowOff>98878</xdr:rowOff>
    </xdr:to>
    <xdr:cxnSp macro="">
      <xdr:nvCxnSpPr>
        <xdr:cNvPr id="794" name="直線コネクタ 793"/>
        <xdr:cNvCxnSpPr/>
      </xdr:nvCxnSpPr>
      <xdr:spPr>
        <a:xfrm>
          <a:off x="20434300" y="1021381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98269</xdr:rowOff>
    </xdr:from>
    <xdr:to>
      <xdr:col>107</xdr:col>
      <xdr:colOff>50800</xdr:colOff>
      <xdr:row>59</xdr:row>
      <xdr:rowOff>98878</xdr:rowOff>
    </xdr:to>
    <xdr:cxnSp macro="">
      <xdr:nvCxnSpPr>
        <xdr:cNvPr id="797" name="直線コネクタ 796"/>
        <xdr:cNvCxnSpPr/>
      </xdr:nvCxnSpPr>
      <xdr:spPr>
        <a:xfrm flipV="1">
          <a:off x="19545300" y="1021381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127606</xdr:rowOff>
    </xdr:from>
    <xdr:to>
      <xdr:col>102</xdr:col>
      <xdr:colOff>114300</xdr:colOff>
      <xdr:row>59</xdr:row>
      <xdr:rowOff>98878</xdr:rowOff>
    </xdr:to>
    <xdr:cxnSp macro="">
      <xdr:nvCxnSpPr>
        <xdr:cNvPr id="800" name="直線コネクタ 799"/>
        <xdr:cNvCxnSpPr/>
      </xdr:nvCxnSpPr>
      <xdr:spPr>
        <a:xfrm>
          <a:off x="18656300" y="10071706"/>
          <a:ext cx="889000" cy="14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04" name="テキスト ボックス 803"/>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47469</xdr:rowOff>
    </xdr:from>
    <xdr:to>
      <xdr:col>107</xdr:col>
      <xdr:colOff>101600</xdr:colOff>
      <xdr:row>59</xdr:row>
      <xdr:rowOff>149069</xdr:rowOff>
    </xdr:to>
    <xdr:sp macro="" textlink="">
      <xdr:nvSpPr>
        <xdr:cNvPr id="814" name="楕円 813"/>
        <xdr:cNvSpPr/>
      </xdr:nvSpPr>
      <xdr:spPr>
        <a:xfrm>
          <a:off x="20383500" y="1016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140196</xdr:rowOff>
    </xdr:from>
    <xdr:ext cx="313932" cy="259045"/>
    <xdr:sp macro="" textlink="">
      <xdr:nvSpPr>
        <xdr:cNvPr id="815" name="テキスト ボックス 814"/>
        <xdr:cNvSpPr txBox="1"/>
      </xdr:nvSpPr>
      <xdr:spPr>
        <a:xfrm>
          <a:off x="20277333" y="10255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76806</xdr:rowOff>
    </xdr:from>
    <xdr:to>
      <xdr:col>98</xdr:col>
      <xdr:colOff>38100</xdr:colOff>
      <xdr:row>59</xdr:row>
      <xdr:rowOff>6956</xdr:rowOff>
    </xdr:to>
    <xdr:sp macro="" textlink="">
      <xdr:nvSpPr>
        <xdr:cNvPr id="818" name="楕円 817"/>
        <xdr:cNvSpPr/>
      </xdr:nvSpPr>
      <xdr:spPr>
        <a:xfrm>
          <a:off x="18605500" y="100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23483</xdr:rowOff>
    </xdr:from>
    <xdr:ext cx="534377" cy="259045"/>
    <xdr:sp macro="" textlink="">
      <xdr:nvSpPr>
        <xdr:cNvPr id="819" name="テキスト ボックス 818"/>
        <xdr:cNvSpPr txBox="1"/>
      </xdr:nvSpPr>
      <xdr:spPr>
        <a:xfrm>
          <a:off x="18389111" y="979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103400</xdr:rowOff>
    </xdr:from>
    <xdr:to>
      <xdr:col>116</xdr:col>
      <xdr:colOff>63500</xdr:colOff>
      <xdr:row>74</xdr:row>
      <xdr:rowOff>142291</xdr:rowOff>
    </xdr:to>
    <xdr:cxnSp macro="">
      <xdr:nvCxnSpPr>
        <xdr:cNvPr id="852" name="直線コネクタ 851"/>
        <xdr:cNvCxnSpPr/>
      </xdr:nvCxnSpPr>
      <xdr:spPr>
        <a:xfrm>
          <a:off x="21323300" y="12790700"/>
          <a:ext cx="838200" cy="3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103400</xdr:rowOff>
    </xdr:from>
    <xdr:to>
      <xdr:col>111</xdr:col>
      <xdr:colOff>177800</xdr:colOff>
      <xdr:row>75</xdr:row>
      <xdr:rowOff>65148</xdr:rowOff>
    </xdr:to>
    <xdr:cxnSp macro="">
      <xdr:nvCxnSpPr>
        <xdr:cNvPr id="855" name="直線コネクタ 854"/>
        <xdr:cNvCxnSpPr/>
      </xdr:nvCxnSpPr>
      <xdr:spPr>
        <a:xfrm flipV="1">
          <a:off x="20434300" y="12790700"/>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48641</xdr:rowOff>
    </xdr:from>
    <xdr:to>
      <xdr:col>107</xdr:col>
      <xdr:colOff>50800</xdr:colOff>
      <xdr:row>75</xdr:row>
      <xdr:rowOff>65148</xdr:rowOff>
    </xdr:to>
    <xdr:cxnSp macro="">
      <xdr:nvCxnSpPr>
        <xdr:cNvPr id="858" name="直線コネクタ 857"/>
        <xdr:cNvCxnSpPr/>
      </xdr:nvCxnSpPr>
      <xdr:spPr>
        <a:xfrm>
          <a:off x="19545300" y="12907391"/>
          <a:ext cx="889000" cy="1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75235</xdr:rowOff>
    </xdr:from>
    <xdr:to>
      <xdr:col>102</xdr:col>
      <xdr:colOff>114300</xdr:colOff>
      <xdr:row>75</xdr:row>
      <xdr:rowOff>48641</xdr:rowOff>
    </xdr:to>
    <xdr:cxnSp macro="">
      <xdr:nvCxnSpPr>
        <xdr:cNvPr id="861" name="直線コネクタ 860"/>
        <xdr:cNvCxnSpPr/>
      </xdr:nvCxnSpPr>
      <xdr:spPr>
        <a:xfrm>
          <a:off x="18656300" y="12762535"/>
          <a:ext cx="889000" cy="1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91491</xdr:rowOff>
    </xdr:from>
    <xdr:to>
      <xdr:col>116</xdr:col>
      <xdr:colOff>114300</xdr:colOff>
      <xdr:row>75</xdr:row>
      <xdr:rowOff>21641</xdr:rowOff>
    </xdr:to>
    <xdr:sp macro="" textlink="">
      <xdr:nvSpPr>
        <xdr:cNvPr id="871" name="楕円 870"/>
        <xdr:cNvSpPr/>
      </xdr:nvSpPr>
      <xdr:spPr>
        <a:xfrm>
          <a:off x="22110700" y="127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114368</xdr:rowOff>
    </xdr:from>
    <xdr:ext cx="534377" cy="259045"/>
    <xdr:sp macro="" textlink="">
      <xdr:nvSpPr>
        <xdr:cNvPr id="872" name="繰出金該当値テキスト"/>
        <xdr:cNvSpPr txBox="1"/>
      </xdr:nvSpPr>
      <xdr:spPr>
        <a:xfrm>
          <a:off x="22212300" y="126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52600</xdr:rowOff>
    </xdr:from>
    <xdr:to>
      <xdr:col>112</xdr:col>
      <xdr:colOff>38100</xdr:colOff>
      <xdr:row>74</xdr:row>
      <xdr:rowOff>154200</xdr:rowOff>
    </xdr:to>
    <xdr:sp macro="" textlink="">
      <xdr:nvSpPr>
        <xdr:cNvPr id="873" name="楕円 872"/>
        <xdr:cNvSpPr/>
      </xdr:nvSpPr>
      <xdr:spPr>
        <a:xfrm>
          <a:off x="21272500" y="127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170727</xdr:rowOff>
    </xdr:from>
    <xdr:ext cx="534377" cy="259045"/>
    <xdr:sp macro="" textlink="">
      <xdr:nvSpPr>
        <xdr:cNvPr id="874" name="テキスト ボックス 873"/>
        <xdr:cNvSpPr txBox="1"/>
      </xdr:nvSpPr>
      <xdr:spPr>
        <a:xfrm>
          <a:off x="21056111" y="1251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14348</xdr:rowOff>
    </xdr:from>
    <xdr:to>
      <xdr:col>107</xdr:col>
      <xdr:colOff>101600</xdr:colOff>
      <xdr:row>75</xdr:row>
      <xdr:rowOff>115948</xdr:rowOff>
    </xdr:to>
    <xdr:sp macro="" textlink="">
      <xdr:nvSpPr>
        <xdr:cNvPr id="875" name="楕円 874"/>
        <xdr:cNvSpPr/>
      </xdr:nvSpPr>
      <xdr:spPr>
        <a:xfrm>
          <a:off x="20383500" y="128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132475</xdr:rowOff>
    </xdr:from>
    <xdr:ext cx="534377" cy="259045"/>
    <xdr:sp macro="" textlink="">
      <xdr:nvSpPr>
        <xdr:cNvPr id="876" name="テキスト ボックス 875"/>
        <xdr:cNvSpPr txBox="1"/>
      </xdr:nvSpPr>
      <xdr:spPr>
        <a:xfrm>
          <a:off x="20167111" y="1264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169291</xdr:rowOff>
    </xdr:from>
    <xdr:to>
      <xdr:col>102</xdr:col>
      <xdr:colOff>165100</xdr:colOff>
      <xdr:row>75</xdr:row>
      <xdr:rowOff>99441</xdr:rowOff>
    </xdr:to>
    <xdr:sp macro="" textlink="">
      <xdr:nvSpPr>
        <xdr:cNvPr id="877" name="楕円 876"/>
        <xdr:cNvSpPr/>
      </xdr:nvSpPr>
      <xdr:spPr>
        <a:xfrm>
          <a:off x="19494500" y="128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115968</xdr:rowOff>
    </xdr:from>
    <xdr:ext cx="534377" cy="259045"/>
    <xdr:sp macro="" textlink="">
      <xdr:nvSpPr>
        <xdr:cNvPr id="878" name="テキスト ボックス 877"/>
        <xdr:cNvSpPr txBox="1"/>
      </xdr:nvSpPr>
      <xdr:spPr>
        <a:xfrm>
          <a:off x="19278111" y="126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24435</xdr:rowOff>
    </xdr:from>
    <xdr:to>
      <xdr:col>98</xdr:col>
      <xdr:colOff>38100</xdr:colOff>
      <xdr:row>74</xdr:row>
      <xdr:rowOff>126035</xdr:rowOff>
    </xdr:to>
    <xdr:sp macro="" textlink="">
      <xdr:nvSpPr>
        <xdr:cNvPr id="879" name="楕円 878"/>
        <xdr:cNvSpPr/>
      </xdr:nvSpPr>
      <xdr:spPr>
        <a:xfrm>
          <a:off x="18605500" y="127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142562</xdr:rowOff>
    </xdr:from>
    <xdr:ext cx="534377" cy="259045"/>
    <xdr:sp macro="" textlink="">
      <xdr:nvSpPr>
        <xdr:cNvPr id="880" name="テキスト ボックス 879"/>
        <xdr:cNvSpPr txBox="1"/>
      </xdr:nvSpPr>
      <xdr:spPr>
        <a:xfrm>
          <a:off x="18389111" y="124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類似団体と比較し、義務的経費に該当する人件費、公債費については平均並み、扶助費については下回っている。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また維持補修費については、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修繕料の増加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300">
              <a:latin typeface="ＭＳ Ｐゴシック" panose="020B0600070205080204" pitchFamily="50" charset="-128"/>
              <a:ea typeface="ＭＳ Ｐゴシック" panose="020B0600070205080204" pitchFamily="50" charset="-128"/>
            </a:rPr>
            <a:t>町道等除雪業務委託料・橋梁点検委託料の占める割合が大きく、類似団体と比較すると上回る傾向にある。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5,212
5,010
404.94
4,956,071
4,758,756
178,112
3,221,498
7,137,701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34163</xdr:rowOff>
    </xdr:from>
    <xdr:to>
      <xdr:col>24</xdr:col>
      <xdr:colOff>63500</xdr:colOff>
      <xdr:row>34</xdr:row>
      <xdr:rowOff>35306</xdr:rowOff>
    </xdr:to>
    <xdr:cxnSp macro="">
      <xdr:nvCxnSpPr>
        <xdr:cNvPr id="61" name="直線コネクタ 60"/>
        <xdr:cNvCxnSpPr/>
      </xdr:nvCxnSpPr>
      <xdr:spPr>
        <a:xfrm>
          <a:off x="3797300" y="5692013"/>
          <a:ext cx="8382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34163</xdr:rowOff>
    </xdr:from>
    <xdr:to>
      <xdr:col>19</xdr:col>
      <xdr:colOff>177800</xdr:colOff>
      <xdr:row>34</xdr:row>
      <xdr:rowOff>153416</xdr:rowOff>
    </xdr:to>
    <xdr:cxnSp macro="">
      <xdr:nvCxnSpPr>
        <xdr:cNvPr id="64" name="直線コネクタ 63"/>
        <xdr:cNvCxnSpPr/>
      </xdr:nvCxnSpPr>
      <xdr:spPr>
        <a:xfrm flipV="1">
          <a:off x="2908300" y="5692013"/>
          <a:ext cx="889000" cy="2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109474</xdr:rowOff>
    </xdr:from>
    <xdr:to>
      <xdr:col>15</xdr:col>
      <xdr:colOff>50800</xdr:colOff>
      <xdr:row>34</xdr:row>
      <xdr:rowOff>153416</xdr:rowOff>
    </xdr:to>
    <xdr:cxnSp macro="">
      <xdr:nvCxnSpPr>
        <xdr:cNvPr id="67" name="直線コネクタ 66"/>
        <xdr:cNvCxnSpPr/>
      </xdr:nvCxnSpPr>
      <xdr:spPr>
        <a:xfrm>
          <a:off x="2019300" y="5938774"/>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109474</xdr:rowOff>
    </xdr:from>
    <xdr:to>
      <xdr:col>10</xdr:col>
      <xdr:colOff>114300</xdr:colOff>
      <xdr:row>34</xdr:row>
      <xdr:rowOff>112395</xdr:rowOff>
    </xdr:to>
    <xdr:cxnSp macro="">
      <xdr:nvCxnSpPr>
        <xdr:cNvPr id="70" name="直線コネクタ 69"/>
        <xdr:cNvCxnSpPr/>
      </xdr:nvCxnSpPr>
      <xdr:spPr>
        <a:xfrm flipV="1">
          <a:off x="1130300" y="5938774"/>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155956</xdr:rowOff>
    </xdr:from>
    <xdr:to>
      <xdr:col>24</xdr:col>
      <xdr:colOff>114300</xdr:colOff>
      <xdr:row>34</xdr:row>
      <xdr:rowOff>86106</xdr:rowOff>
    </xdr:to>
    <xdr:sp macro="" textlink="">
      <xdr:nvSpPr>
        <xdr:cNvPr id="80" name="楕円 79"/>
        <xdr:cNvSpPr/>
      </xdr:nvSpPr>
      <xdr:spPr>
        <a:xfrm>
          <a:off x="4584700" y="58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7383</xdr:rowOff>
    </xdr:from>
    <xdr:ext cx="534377" cy="259045"/>
    <xdr:sp macro="" textlink="">
      <xdr:nvSpPr>
        <xdr:cNvPr id="81" name="議会費該当値テキスト"/>
        <xdr:cNvSpPr txBox="1"/>
      </xdr:nvSpPr>
      <xdr:spPr>
        <a:xfrm>
          <a:off x="4686300" y="56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154813</xdr:rowOff>
    </xdr:from>
    <xdr:to>
      <xdr:col>20</xdr:col>
      <xdr:colOff>38100</xdr:colOff>
      <xdr:row>33</xdr:row>
      <xdr:rowOff>84963</xdr:rowOff>
    </xdr:to>
    <xdr:sp macro="" textlink="">
      <xdr:nvSpPr>
        <xdr:cNvPr id="82" name="楕円 81"/>
        <xdr:cNvSpPr/>
      </xdr:nvSpPr>
      <xdr:spPr>
        <a:xfrm>
          <a:off x="3746500" y="56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101490</xdr:rowOff>
    </xdr:from>
    <xdr:ext cx="534377" cy="259045"/>
    <xdr:sp macro="" textlink="">
      <xdr:nvSpPr>
        <xdr:cNvPr id="83" name="テキスト ボックス 82"/>
        <xdr:cNvSpPr txBox="1"/>
      </xdr:nvSpPr>
      <xdr:spPr>
        <a:xfrm>
          <a:off x="3530111" y="541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102616</xdr:rowOff>
    </xdr:from>
    <xdr:to>
      <xdr:col>15</xdr:col>
      <xdr:colOff>101600</xdr:colOff>
      <xdr:row>35</xdr:row>
      <xdr:rowOff>32766</xdr:rowOff>
    </xdr:to>
    <xdr:sp macro="" textlink="">
      <xdr:nvSpPr>
        <xdr:cNvPr id="84" name="楕円 83"/>
        <xdr:cNvSpPr/>
      </xdr:nvSpPr>
      <xdr:spPr>
        <a:xfrm>
          <a:off x="2857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49293</xdr:rowOff>
    </xdr:from>
    <xdr:ext cx="534377" cy="259045"/>
    <xdr:sp macro="" textlink="">
      <xdr:nvSpPr>
        <xdr:cNvPr id="85" name="テキスト ボックス 84"/>
        <xdr:cNvSpPr txBox="1"/>
      </xdr:nvSpPr>
      <xdr:spPr>
        <a:xfrm>
          <a:off x="2641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58674</xdr:rowOff>
    </xdr:from>
    <xdr:to>
      <xdr:col>10</xdr:col>
      <xdr:colOff>165100</xdr:colOff>
      <xdr:row>34</xdr:row>
      <xdr:rowOff>160274</xdr:rowOff>
    </xdr:to>
    <xdr:sp macro="" textlink="">
      <xdr:nvSpPr>
        <xdr:cNvPr id="86" name="楕円 85"/>
        <xdr:cNvSpPr/>
      </xdr:nvSpPr>
      <xdr:spPr>
        <a:xfrm>
          <a:off x="1968500" y="58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5351</xdr:rowOff>
    </xdr:from>
    <xdr:ext cx="534377" cy="259045"/>
    <xdr:sp macro="" textlink="">
      <xdr:nvSpPr>
        <xdr:cNvPr id="87" name="テキスト ボックス 86"/>
        <xdr:cNvSpPr txBox="1"/>
      </xdr:nvSpPr>
      <xdr:spPr>
        <a:xfrm>
          <a:off x="1752111" y="56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61595</xdr:rowOff>
    </xdr:from>
    <xdr:to>
      <xdr:col>6</xdr:col>
      <xdr:colOff>38100</xdr:colOff>
      <xdr:row>34</xdr:row>
      <xdr:rowOff>163195</xdr:rowOff>
    </xdr:to>
    <xdr:sp macro="" textlink="">
      <xdr:nvSpPr>
        <xdr:cNvPr id="88" name="楕円 87"/>
        <xdr:cNvSpPr/>
      </xdr:nvSpPr>
      <xdr:spPr>
        <a:xfrm>
          <a:off x="1079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8272</xdr:rowOff>
    </xdr:from>
    <xdr:ext cx="534377" cy="259045"/>
    <xdr:sp macro="" textlink="">
      <xdr:nvSpPr>
        <xdr:cNvPr id="89" name="テキスト ボックス 88"/>
        <xdr:cNvSpPr txBox="1"/>
      </xdr:nvSpPr>
      <xdr:spPr>
        <a:xfrm>
          <a:off x="863111" y="566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15894</xdr:rowOff>
    </xdr:from>
    <xdr:to>
      <xdr:col>24</xdr:col>
      <xdr:colOff>63500</xdr:colOff>
      <xdr:row>57</xdr:row>
      <xdr:rowOff>51033</xdr:rowOff>
    </xdr:to>
    <xdr:cxnSp macro="">
      <xdr:nvCxnSpPr>
        <xdr:cNvPr id="120" name="直線コネクタ 119"/>
        <xdr:cNvCxnSpPr/>
      </xdr:nvCxnSpPr>
      <xdr:spPr>
        <a:xfrm flipV="1">
          <a:off x="3797300" y="9788544"/>
          <a:ext cx="8382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79053</xdr:rowOff>
    </xdr:from>
    <xdr:to>
      <xdr:col>19</xdr:col>
      <xdr:colOff>177800</xdr:colOff>
      <xdr:row>57</xdr:row>
      <xdr:rowOff>51033</xdr:rowOff>
    </xdr:to>
    <xdr:cxnSp macro="">
      <xdr:nvCxnSpPr>
        <xdr:cNvPr id="123" name="直線コネクタ 122"/>
        <xdr:cNvCxnSpPr/>
      </xdr:nvCxnSpPr>
      <xdr:spPr>
        <a:xfrm>
          <a:off x="2908300" y="9680253"/>
          <a:ext cx="889000" cy="14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76319</xdr:rowOff>
    </xdr:from>
    <xdr:to>
      <xdr:col>15</xdr:col>
      <xdr:colOff>50800</xdr:colOff>
      <xdr:row>56</xdr:row>
      <xdr:rowOff>79053</xdr:rowOff>
    </xdr:to>
    <xdr:cxnSp macro="">
      <xdr:nvCxnSpPr>
        <xdr:cNvPr id="126" name="直線コネクタ 125"/>
        <xdr:cNvCxnSpPr/>
      </xdr:nvCxnSpPr>
      <xdr:spPr>
        <a:xfrm>
          <a:off x="2019300" y="9677519"/>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76319</xdr:rowOff>
    </xdr:from>
    <xdr:to>
      <xdr:col>10</xdr:col>
      <xdr:colOff>114300</xdr:colOff>
      <xdr:row>57</xdr:row>
      <xdr:rowOff>107477</xdr:rowOff>
    </xdr:to>
    <xdr:cxnSp macro="">
      <xdr:nvCxnSpPr>
        <xdr:cNvPr id="129" name="直線コネクタ 128"/>
        <xdr:cNvCxnSpPr/>
      </xdr:nvCxnSpPr>
      <xdr:spPr>
        <a:xfrm flipV="1">
          <a:off x="1130300" y="9677519"/>
          <a:ext cx="889000" cy="20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136544</xdr:rowOff>
    </xdr:from>
    <xdr:to>
      <xdr:col>24</xdr:col>
      <xdr:colOff>114300</xdr:colOff>
      <xdr:row>57</xdr:row>
      <xdr:rowOff>66694</xdr:rowOff>
    </xdr:to>
    <xdr:sp macro="" textlink="">
      <xdr:nvSpPr>
        <xdr:cNvPr id="139" name="楕円 138"/>
        <xdr:cNvSpPr/>
      </xdr:nvSpPr>
      <xdr:spPr>
        <a:xfrm>
          <a:off x="4584700" y="97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114971</xdr:rowOff>
    </xdr:from>
    <xdr:ext cx="599010" cy="259045"/>
    <xdr:sp macro="" textlink="">
      <xdr:nvSpPr>
        <xdr:cNvPr id="140" name="総務費該当値テキスト"/>
        <xdr:cNvSpPr txBox="1"/>
      </xdr:nvSpPr>
      <xdr:spPr>
        <a:xfrm>
          <a:off x="4686300" y="971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233</xdr:rowOff>
    </xdr:from>
    <xdr:to>
      <xdr:col>20</xdr:col>
      <xdr:colOff>38100</xdr:colOff>
      <xdr:row>57</xdr:row>
      <xdr:rowOff>101833</xdr:rowOff>
    </xdr:to>
    <xdr:sp macro="" textlink="">
      <xdr:nvSpPr>
        <xdr:cNvPr id="141" name="楕円 140"/>
        <xdr:cNvSpPr/>
      </xdr:nvSpPr>
      <xdr:spPr>
        <a:xfrm>
          <a:off x="3746500" y="977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92960</xdr:rowOff>
    </xdr:from>
    <xdr:ext cx="599010" cy="259045"/>
    <xdr:sp macro="" textlink="">
      <xdr:nvSpPr>
        <xdr:cNvPr id="142" name="テキスト ボックス 141"/>
        <xdr:cNvSpPr txBox="1"/>
      </xdr:nvSpPr>
      <xdr:spPr>
        <a:xfrm>
          <a:off x="3497795" y="986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28253</xdr:rowOff>
    </xdr:from>
    <xdr:to>
      <xdr:col>15</xdr:col>
      <xdr:colOff>101600</xdr:colOff>
      <xdr:row>56</xdr:row>
      <xdr:rowOff>129853</xdr:rowOff>
    </xdr:to>
    <xdr:sp macro="" textlink="">
      <xdr:nvSpPr>
        <xdr:cNvPr id="143" name="楕円 142"/>
        <xdr:cNvSpPr/>
      </xdr:nvSpPr>
      <xdr:spPr>
        <a:xfrm>
          <a:off x="2857500" y="96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120980</xdr:rowOff>
    </xdr:from>
    <xdr:ext cx="599010" cy="259045"/>
    <xdr:sp macro="" textlink="">
      <xdr:nvSpPr>
        <xdr:cNvPr id="144" name="テキスト ボックス 143"/>
        <xdr:cNvSpPr txBox="1"/>
      </xdr:nvSpPr>
      <xdr:spPr>
        <a:xfrm>
          <a:off x="2608795" y="972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25519</xdr:rowOff>
    </xdr:from>
    <xdr:to>
      <xdr:col>10</xdr:col>
      <xdr:colOff>165100</xdr:colOff>
      <xdr:row>56</xdr:row>
      <xdr:rowOff>127119</xdr:rowOff>
    </xdr:to>
    <xdr:sp macro="" textlink="">
      <xdr:nvSpPr>
        <xdr:cNvPr id="145" name="楕円 144"/>
        <xdr:cNvSpPr/>
      </xdr:nvSpPr>
      <xdr:spPr>
        <a:xfrm>
          <a:off x="1968500" y="96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118246</xdr:rowOff>
    </xdr:from>
    <xdr:ext cx="599010" cy="259045"/>
    <xdr:sp macro="" textlink="">
      <xdr:nvSpPr>
        <xdr:cNvPr id="146" name="テキスト ボックス 145"/>
        <xdr:cNvSpPr txBox="1"/>
      </xdr:nvSpPr>
      <xdr:spPr>
        <a:xfrm>
          <a:off x="1719795" y="971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56677</xdr:rowOff>
    </xdr:from>
    <xdr:to>
      <xdr:col>6</xdr:col>
      <xdr:colOff>38100</xdr:colOff>
      <xdr:row>57</xdr:row>
      <xdr:rowOff>158277</xdr:rowOff>
    </xdr:to>
    <xdr:sp macro="" textlink="">
      <xdr:nvSpPr>
        <xdr:cNvPr id="147" name="楕円 146"/>
        <xdr:cNvSpPr/>
      </xdr:nvSpPr>
      <xdr:spPr>
        <a:xfrm>
          <a:off x="1079500" y="982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149404</xdr:rowOff>
    </xdr:from>
    <xdr:ext cx="599010" cy="259045"/>
    <xdr:sp macro="" textlink="">
      <xdr:nvSpPr>
        <xdr:cNvPr id="148" name="テキスト ボックス 147"/>
        <xdr:cNvSpPr txBox="1"/>
      </xdr:nvSpPr>
      <xdr:spPr>
        <a:xfrm>
          <a:off x="830795" y="992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144204</xdr:rowOff>
    </xdr:from>
    <xdr:to>
      <xdr:col>24</xdr:col>
      <xdr:colOff>63500</xdr:colOff>
      <xdr:row>74</xdr:row>
      <xdr:rowOff>16353</xdr:rowOff>
    </xdr:to>
    <xdr:cxnSp macro="">
      <xdr:nvCxnSpPr>
        <xdr:cNvPr id="174" name="直線コネクタ 173"/>
        <xdr:cNvCxnSpPr/>
      </xdr:nvCxnSpPr>
      <xdr:spPr>
        <a:xfrm>
          <a:off x="3797300" y="12660054"/>
          <a:ext cx="838200" cy="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144204</xdr:rowOff>
    </xdr:from>
    <xdr:to>
      <xdr:col>19</xdr:col>
      <xdr:colOff>177800</xdr:colOff>
      <xdr:row>74</xdr:row>
      <xdr:rowOff>109542</xdr:rowOff>
    </xdr:to>
    <xdr:cxnSp macro="">
      <xdr:nvCxnSpPr>
        <xdr:cNvPr id="177" name="直線コネクタ 176"/>
        <xdr:cNvCxnSpPr/>
      </xdr:nvCxnSpPr>
      <xdr:spPr>
        <a:xfrm flipV="1">
          <a:off x="2908300" y="12660054"/>
          <a:ext cx="889000" cy="1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109542</xdr:rowOff>
    </xdr:from>
    <xdr:to>
      <xdr:col>15</xdr:col>
      <xdr:colOff>50800</xdr:colOff>
      <xdr:row>75</xdr:row>
      <xdr:rowOff>128727</xdr:rowOff>
    </xdr:to>
    <xdr:cxnSp macro="">
      <xdr:nvCxnSpPr>
        <xdr:cNvPr id="180" name="直線コネクタ 179"/>
        <xdr:cNvCxnSpPr/>
      </xdr:nvCxnSpPr>
      <xdr:spPr>
        <a:xfrm flipV="1">
          <a:off x="2019300" y="12796842"/>
          <a:ext cx="889000" cy="19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32710</xdr:rowOff>
    </xdr:from>
    <xdr:to>
      <xdr:col>10</xdr:col>
      <xdr:colOff>114300</xdr:colOff>
      <xdr:row>75</xdr:row>
      <xdr:rowOff>128727</xdr:rowOff>
    </xdr:to>
    <xdr:cxnSp macro="">
      <xdr:nvCxnSpPr>
        <xdr:cNvPr id="183" name="直線コネクタ 182"/>
        <xdr:cNvCxnSpPr/>
      </xdr:nvCxnSpPr>
      <xdr:spPr>
        <a:xfrm>
          <a:off x="1130300" y="12891460"/>
          <a:ext cx="889000" cy="9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137003</xdr:rowOff>
    </xdr:from>
    <xdr:to>
      <xdr:col>24</xdr:col>
      <xdr:colOff>114300</xdr:colOff>
      <xdr:row>74</xdr:row>
      <xdr:rowOff>67153</xdr:rowOff>
    </xdr:to>
    <xdr:sp macro="" textlink="">
      <xdr:nvSpPr>
        <xdr:cNvPr id="193" name="楕円 192"/>
        <xdr:cNvSpPr/>
      </xdr:nvSpPr>
      <xdr:spPr>
        <a:xfrm>
          <a:off x="4584700" y="126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159880</xdr:rowOff>
    </xdr:from>
    <xdr:ext cx="599010" cy="259045"/>
    <xdr:sp macro="" textlink="">
      <xdr:nvSpPr>
        <xdr:cNvPr id="194" name="民生費該当値テキスト"/>
        <xdr:cNvSpPr txBox="1"/>
      </xdr:nvSpPr>
      <xdr:spPr>
        <a:xfrm>
          <a:off x="4686300" y="1250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93404</xdr:rowOff>
    </xdr:from>
    <xdr:to>
      <xdr:col>20</xdr:col>
      <xdr:colOff>38100</xdr:colOff>
      <xdr:row>74</xdr:row>
      <xdr:rowOff>23554</xdr:rowOff>
    </xdr:to>
    <xdr:sp macro="" textlink="">
      <xdr:nvSpPr>
        <xdr:cNvPr id="195" name="楕円 194"/>
        <xdr:cNvSpPr/>
      </xdr:nvSpPr>
      <xdr:spPr>
        <a:xfrm>
          <a:off x="3746500" y="1260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40081</xdr:rowOff>
    </xdr:from>
    <xdr:ext cx="599010" cy="259045"/>
    <xdr:sp macro="" textlink="">
      <xdr:nvSpPr>
        <xdr:cNvPr id="196" name="テキスト ボックス 195"/>
        <xdr:cNvSpPr txBox="1"/>
      </xdr:nvSpPr>
      <xdr:spPr>
        <a:xfrm>
          <a:off x="3497795" y="1238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58742</xdr:rowOff>
    </xdr:from>
    <xdr:to>
      <xdr:col>15</xdr:col>
      <xdr:colOff>101600</xdr:colOff>
      <xdr:row>74</xdr:row>
      <xdr:rowOff>160342</xdr:rowOff>
    </xdr:to>
    <xdr:sp macro="" textlink="">
      <xdr:nvSpPr>
        <xdr:cNvPr id="197" name="楕円 196"/>
        <xdr:cNvSpPr/>
      </xdr:nvSpPr>
      <xdr:spPr>
        <a:xfrm>
          <a:off x="2857500" y="127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5419</xdr:rowOff>
    </xdr:from>
    <xdr:ext cx="599010" cy="259045"/>
    <xdr:sp macro="" textlink="">
      <xdr:nvSpPr>
        <xdr:cNvPr id="198" name="テキスト ボックス 197"/>
        <xdr:cNvSpPr txBox="1"/>
      </xdr:nvSpPr>
      <xdr:spPr>
        <a:xfrm>
          <a:off x="2608795" y="1252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77927</xdr:rowOff>
    </xdr:from>
    <xdr:to>
      <xdr:col>10</xdr:col>
      <xdr:colOff>165100</xdr:colOff>
      <xdr:row>76</xdr:row>
      <xdr:rowOff>8077</xdr:rowOff>
    </xdr:to>
    <xdr:sp macro="" textlink="">
      <xdr:nvSpPr>
        <xdr:cNvPr id="199" name="楕円 198"/>
        <xdr:cNvSpPr/>
      </xdr:nvSpPr>
      <xdr:spPr>
        <a:xfrm>
          <a:off x="1968500" y="129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170654</xdr:rowOff>
    </xdr:from>
    <xdr:ext cx="599010" cy="259045"/>
    <xdr:sp macro="" textlink="">
      <xdr:nvSpPr>
        <xdr:cNvPr id="200" name="テキスト ボックス 199"/>
        <xdr:cNvSpPr txBox="1"/>
      </xdr:nvSpPr>
      <xdr:spPr>
        <a:xfrm>
          <a:off x="1719795" y="130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153360</xdr:rowOff>
    </xdr:from>
    <xdr:to>
      <xdr:col>6</xdr:col>
      <xdr:colOff>38100</xdr:colOff>
      <xdr:row>75</xdr:row>
      <xdr:rowOff>83510</xdr:rowOff>
    </xdr:to>
    <xdr:sp macro="" textlink="">
      <xdr:nvSpPr>
        <xdr:cNvPr id="201" name="楕円 200"/>
        <xdr:cNvSpPr/>
      </xdr:nvSpPr>
      <xdr:spPr>
        <a:xfrm>
          <a:off x="1079500" y="128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100037</xdr:rowOff>
    </xdr:from>
    <xdr:ext cx="599010" cy="259045"/>
    <xdr:sp macro="" textlink="">
      <xdr:nvSpPr>
        <xdr:cNvPr id="202" name="テキスト ボックス 201"/>
        <xdr:cNvSpPr txBox="1"/>
      </xdr:nvSpPr>
      <xdr:spPr>
        <a:xfrm>
          <a:off x="830795" y="1261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66890</xdr:rowOff>
    </xdr:from>
    <xdr:to>
      <xdr:col>24</xdr:col>
      <xdr:colOff>62865</xdr:colOff>
      <xdr:row>98</xdr:row>
      <xdr:rowOff>34265</xdr:rowOff>
    </xdr:to>
    <xdr:cxnSp macro="">
      <xdr:nvCxnSpPr>
        <xdr:cNvPr id="224" name="直線コネクタ 223"/>
        <xdr:cNvCxnSpPr/>
      </xdr:nvCxnSpPr>
      <xdr:spPr>
        <a:xfrm flipV="1">
          <a:off x="4633595" y="16011740"/>
          <a:ext cx="1270" cy="82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38092</xdr:rowOff>
    </xdr:from>
    <xdr:ext cx="534377" cy="259045"/>
    <xdr:sp macro="" textlink="">
      <xdr:nvSpPr>
        <xdr:cNvPr id="225" name="衛生費最小値テキスト"/>
        <xdr:cNvSpPr txBox="1"/>
      </xdr:nvSpPr>
      <xdr:spPr>
        <a:xfrm>
          <a:off x="4686300" y="1684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34265</xdr:rowOff>
    </xdr:from>
    <xdr:to>
      <xdr:col>24</xdr:col>
      <xdr:colOff>152400</xdr:colOff>
      <xdr:row>98</xdr:row>
      <xdr:rowOff>34265</xdr:rowOff>
    </xdr:to>
    <xdr:cxnSp macro="">
      <xdr:nvCxnSpPr>
        <xdr:cNvPr id="226" name="直線コネクタ 225"/>
        <xdr:cNvCxnSpPr/>
      </xdr:nvCxnSpPr>
      <xdr:spPr>
        <a:xfrm>
          <a:off x="4546600" y="1683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13567</xdr:rowOff>
    </xdr:from>
    <xdr:ext cx="599010" cy="259045"/>
    <xdr:sp macro="" textlink="">
      <xdr:nvSpPr>
        <xdr:cNvPr id="227" name="衛生費最大値テキスト"/>
        <xdr:cNvSpPr txBox="1"/>
      </xdr:nvSpPr>
      <xdr:spPr>
        <a:xfrm>
          <a:off x="4686300" y="1578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66890</xdr:rowOff>
    </xdr:from>
    <xdr:to>
      <xdr:col>24</xdr:col>
      <xdr:colOff>152400</xdr:colOff>
      <xdr:row>93</xdr:row>
      <xdr:rowOff>66890</xdr:rowOff>
    </xdr:to>
    <xdr:cxnSp macro="">
      <xdr:nvCxnSpPr>
        <xdr:cNvPr id="228" name="直線コネクタ 227"/>
        <xdr:cNvCxnSpPr/>
      </xdr:nvCxnSpPr>
      <xdr:spPr>
        <a:xfrm>
          <a:off x="4546600" y="1601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91675</xdr:rowOff>
    </xdr:from>
    <xdr:to>
      <xdr:col>24</xdr:col>
      <xdr:colOff>63500</xdr:colOff>
      <xdr:row>96</xdr:row>
      <xdr:rowOff>83720</xdr:rowOff>
    </xdr:to>
    <xdr:cxnSp macro="">
      <xdr:nvCxnSpPr>
        <xdr:cNvPr id="229" name="直線コネクタ 228"/>
        <xdr:cNvCxnSpPr/>
      </xdr:nvCxnSpPr>
      <xdr:spPr>
        <a:xfrm>
          <a:off x="3797300" y="16207975"/>
          <a:ext cx="838200" cy="33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31070</xdr:rowOff>
    </xdr:from>
    <xdr:ext cx="534377" cy="259045"/>
    <xdr:sp macro="" textlink="">
      <xdr:nvSpPr>
        <xdr:cNvPr id="230" name="衛生費平均値テキスト"/>
        <xdr:cNvSpPr txBox="1"/>
      </xdr:nvSpPr>
      <xdr:spPr>
        <a:xfrm>
          <a:off x="4686300" y="16490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52643</xdr:rowOff>
    </xdr:from>
    <xdr:to>
      <xdr:col>24</xdr:col>
      <xdr:colOff>114300</xdr:colOff>
      <xdr:row>96</xdr:row>
      <xdr:rowOff>154243</xdr:rowOff>
    </xdr:to>
    <xdr:sp macro="" textlink="">
      <xdr:nvSpPr>
        <xdr:cNvPr id="231" name="フローチャート: 判断 230"/>
        <xdr:cNvSpPr/>
      </xdr:nvSpPr>
      <xdr:spPr>
        <a:xfrm>
          <a:off x="45847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91675</xdr:rowOff>
    </xdr:from>
    <xdr:to>
      <xdr:col>19</xdr:col>
      <xdr:colOff>177800</xdr:colOff>
      <xdr:row>95</xdr:row>
      <xdr:rowOff>14852</xdr:rowOff>
    </xdr:to>
    <xdr:cxnSp macro="">
      <xdr:nvCxnSpPr>
        <xdr:cNvPr id="232" name="直線コネクタ 231"/>
        <xdr:cNvCxnSpPr/>
      </xdr:nvCxnSpPr>
      <xdr:spPr>
        <a:xfrm flipV="1">
          <a:off x="2908300" y="16207975"/>
          <a:ext cx="889000" cy="9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38356</xdr:rowOff>
    </xdr:from>
    <xdr:to>
      <xdr:col>20</xdr:col>
      <xdr:colOff>38100</xdr:colOff>
      <xdr:row>96</xdr:row>
      <xdr:rowOff>139956</xdr:rowOff>
    </xdr:to>
    <xdr:sp macro="" textlink="">
      <xdr:nvSpPr>
        <xdr:cNvPr id="233" name="フローチャート: 判断 232"/>
        <xdr:cNvSpPr/>
      </xdr:nvSpPr>
      <xdr:spPr>
        <a:xfrm>
          <a:off x="3746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131083</xdr:rowOff>
    </xdr:from>
    <xdr:ext cx="534377" cy="259045"/>
    <xdr:sp macro="" textlink="">
      <xdr:nvSpPr>
        <xdr:cNvPr id="234" name="テキスト ボックス 233"/>
        <xdr:cNvSpPr txBox="1"/>
      </xdr:nvSpPr>
      <xdr:spPr>
        <a:xfrm>
          <a:off x="3530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11450</xdr:rowOff>
    </xdr:from>
    <xdr:to>
      <xdr:col>15</xdr:col>
      <xdr:colOff>50800</xdr:colOff>
      <xdr:row>95</xdr:row>
      <xdr:rowOff>14852</xdr:rowOff>
    </xdr:to>
    <xdr:cxnSp macro="">
      <xdr:nvCxnSpPr>
        <xdr:cNvPr id="235" name="直線コネクタ 234"/>
        <xdr:cNvCxnSpPr/>
      </xdr:nvCxnSpPr>
      <xdr:spPr>
        <a:xfrm>
          <a:off x="2019300" y="15784850"/>
          <a:ext cx="889000" cy="51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59337</xdr:rowOff>
    </xdr:from>
    <xdr:to>
      <xdr:col>15</xdr:col>
      <xdr:colOff>101600</xdr:colOff>
      <xdr:row>96</xdr:row>
      <xdr:rowOff>160937</xdr:rowOff>
    </xdr:to>
    <xdr:sp macro="" textlink="">
      <xdr:nvSpPr>
        <xdr:cNvPr id="236" name="フローチャート: 判断 235"/>
        <xdr:cNvSpPr/>
      </xdr:nvSpPr>
      <xdr:spPr>
        <a:xfrm>
          <a:off x="2857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152064</xdr:rowOff>
    </xdr:from>
    <xdr:ext cx="534377" cy="259045"/>
    <xdr:sp macro="" textlink="">
      <xdr:nvSpPr>
        <xdr:cNvPr id="237" name="テキスト ボックス 236"/>
        <xdr:cNvSpPr txBox="1"/>
      </xdr:nvSpPr>
      <xdr:spPr>
        <a:xfrm>
          <a:off x="2641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11450</xdr:rowOff>
    </xdr:from>
    <xdr:to>
      <xdr:col>10</xdr:col>
      <xdr:colOff>114300</xdr:colOff>
      <xdr:row>93</xdr:row>
      <xdr:rowOff>59677</xdr:rowOff>
    </xdr:to>
    <xdr:cxnSp macro="">
      <xdr:nvCxnSpPr>
        <xdr:cNvPr id="238" name="直線コネクタ 237"/>
        <xdr:cNvCxnSpPr/>
      </xdr:nvCxnSpPr>
      <xdr:spPr>
        <a:xfrm flipV="1">
          <a:off x="1130300" y="15784850"/>
          <a:ext cx="889000" cy="21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73881</xdr:rowOff>
    </xdr:from>
    <xdr:to>
      <xdr:col>10</xdr:col>
      <xdr:colOff>165100</xdr:colOff>
      <xdr:row>97</xdr:row>
      <xdr:rowOff>4031</xdr:rowOff>
    </xdr:to>
    <xdr:sp macro="" textlink="">
      <xdr:nvSpPr>
        <xdr:cNvPr id="239" name="フローチャート: 判断 238"/>
        <xdr:cNvSpPr/>
      </xdr:nvSpPr>
      <xdr:spPr>
        <a:xfrm>
          <a:off x="1968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166608</xdr:rowOff>
    </xdr:from>
    <xdr:ext cx="534377" cy="259045"/>
    <xdr:sp macro="" textlink="">
      <xdr:nvSpPr>
        <xdr:cNvPr id="240" name="テキスト ボックス 239"/>
        <xdr:cNvSpPr txBox="1"/>
      </xdr:nvSpPr>
      <xdr:spPr>
        <a:xfrm>
          <a:off x="1752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59241</xdr:rowOff>
    </xdr:from>
    <xdr:to>
      <xdr:col>6</xdr:col>
      <xdr:colOff>38100</xdr:colOff>
      <xdr:row>96</xdr:row>
      <xdr:rowOff>160841</xdr:rowOff>
    </xdr:to>
    <xdr:sp macro="" textlink="">
      <xdr:nvSpPr>
        <xdr:cNvPr id="241" name="フローチャート: 判断 240"/>
        <xdr:cNvSpPr/>
      </xdr:nvSpPr>
      <xdr:spPr>
        <a:xfrm>
          <a:off x="1079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151968</xdr:rowOff>
    </xdr:from>
    <xdr:ext cx="534377" cy="259045"/>
    <xdr:sp macro="" textlink="">
      <xdr:nvSpPr>
        <xdr:cNvPr id="242" name="テキスト ボックス 241"/>
        <xdr:cNvSpPr txBox="1"/>
      </xdr:nvSpPr>
      <xdr:spPr>
        <a:xfrm>
          <a:off x="863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32920</xdr:rowOff>
    </xdr:from>
    <xdr:to>
      <xdr:col>24</xdr:col>
      <xdr:colOff>114300</xdr:colOff>
      <xdr:row>96</xdr:row>
      <xdr:rowOff>134520</xdr:rowOff>
    </xdr:to>
    <xdr:sp macro="" textlink="">
      <xdr:nvSpPr>
        <xdr:cNvPr id="248" name="楕円 247"/>
        <xdr:cNvSpPr/>
      </xdr:nvSpPr>
      <xdr:spPr>
        <a:xfrm>
          <a:off x="4584700" y="164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55797</xdr:rowOff>
    </xdr:from>
    <xdr:ext cx="534377" cy="259045"/>
    <xdr:sp macro="" textlink="">
      <xdr:nvSpPr>
        <xdr:cNvPr id="249" name="衛生費該当値テキスト"/>
        <xdr:cNvSpPr txBox="1"/>
      </xdr:nvSpPr>
      <xdr:spPr>
        <a:xfrm>
          <a:off x="4686300" y="1634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40875</xdr:rowOff>
    </xdr:from>
    <xdr:to>
      <xdr:col>20</xdr:col>
      <xdr:colOff>38100</xdr:colOff>
      <xdr:row>94</xdr:row>
      <xdr:rowOff>142475</xdr:rowOff>
    </xdr:to>
    <xdr:sp macro="" textlink="">
      <xdr:nvSpPr>
        <xdr:cNvPr id="250" name="楕円 249"/>
        <xdr:cNvSpPr/>
      </xdr:nvSpPr>
      <xdr:spPr>
        <a:xfrm>
          <a:off x="3746500" y="161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159002</xdr:rowOff>
    </xdr:from>
    <xdr:ext cx="599010" cy="259045"/>
    <xdr:sp macro="" textlink="">
      <xdr:nvSpPr>
        <xdr:cNvPr id="251" name="テキスト ボックス 250"/>
        <xdr:cNvSpPr txBox="1"/>
      </xdr:nvSpPr>
      <xdr:spPr>
        <a:xfrm>
          <a:off x="3497795" y="1593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135502</xdr:rowOff>
    </xdr:from>
    <xdr:to>
      <xdr:col>15</xdr:col>
      <xdr:colOff>101600</xdr:colOff>
      <xdr:row>95</xdr:row>
      <xdr:rowOff>65652</xdr:rowOff>
    </xdr:to>
    <xdr:sp macro="" textlink="">
      <xdr:nvSpPr>
        <xdr:cNvPr id="252" name="楕円 251"/>
        <xdr:cNvSpPr/>
      </xdr:nvSpPr>
      <xdr:spPr>
        <a:xfrm>
          <a:off x="2857500" y="16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82179</xdr:rowOff>
    </xdr:from>
    <xdr:ext cx="599010" cy="259045"/>
    <xdr:sp macro="" textlink="">
      <xdr:nvSpPr>
        <xdr:cNvPr id="253" name="テキスト ボックス 252"/>
        <xdr:cNvSpPr txBox="1"/>
      </xdr:nvSpPr>
      <xdr:spPr>
        <a:xfrm>
          <a:off x="2608795" y="1602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132100</xdr:rowOff>
    </xdr:from>
    <xdr:to>
      <xdr:col>10</xdr:col>
      <xdr:colOff>165100</xdr:colOff>
      <xdr:row>92</xdr:row>
      <xdr:rowOff>62250</xdr:rowOff>
    </xdr:to>
    <xdr:sp macro="" textlink="">
      <xdr:nvSpPr>
        <xdr:cNvPr id="254" name="楕円 253"/>
        <xdr:cNvSpPr/>
      </xdr:nvSpPr>
      <xdr:spPr>
        <a:xfrm>
          <a:off x="1968500" y="1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78777</xdr:rowOff>
    </xdr:from>
    <xdr:ext cx="599010" cy="259045"/>
    <xdr:sp macro="" textlink="">
      <xdr:nvSpPr>
        <xdr:cNvPr id="255" name="テキスト ボックス 254"/>
        <xdr:cNvSpPr txBox="1"/>
      </xdr:nvSpPr>
      <xdr:spPr>
        <a:xfrm>
          <a:off x="1719795" y="1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8877</xdr:rowOff>
    </xdr:from>
    <xdr:to>
      <xdr:col>6</xdr:col>
      <xdr:colOff>38100</xdr:colOff>
      <xdr:row>93</xdr:row>
      <xdr:rowOff>110477</xdr:rowOff>
    </xdr:to>
    <xdr:sp macro="" textlink="">
      <xdr:nvSpPr>
        <xdr:cNvPr id="256" name="楕円 255"/>
        <xdr:cNvSpPr/>
      </xdr:nvSpPr>
      <xdr:spPr>
        <a:xfrm>
          <a:off x="1079500" y="159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127004</xdr:rowOff>
    </xdr:from>
    <xdr:ext cx="599010" cy="259045"/>
    <xdr:sp macro="" textlink="">
      <xdr:nvSpPr>
        <xdr:cNvPr id="257" name="テキスト ボックス 256"/>
        <xdr:cNvSpPr txBox="1"/>
      </xdr:nvSpPr>
      <xdr:spPr>
        <a:xfrm>
          <a:off x="830795" y="1572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79" name="直線コネクタ 278"/>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2"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3" name="直線コネクタ 282"/>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5"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6" name="フローチャート: 判断 285"/>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88" name="フローチャート: 判断 287"/>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89" name="テキスト ボックス 288"/>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1" name="フローチャート: 判断 290"/>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2" name="テキスト ボックス 291"/>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4" name="フローチャート: 判断 293"/>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5" name="テキスト ボックス 294"/>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6" name="フローチャート: 判断 295"/>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7" name="テキスト ボックス 296"/>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6" name="直線コネクタ 335"/>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7"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38" name="直線コネクタ 337"/>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39"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0" name="直線コネクタ 339"/>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157469</xdr:rowOff>
    </xdr:from>
    <xdr:to>
      <xdr:col>55</xdr:col>
      <xdr:colOff>0</xdr:colOff>
      <xdr:row>57</xdr:row>
      <xdr:rowOff>32635</xdr:rowOff>
    </xdr:to>
    <xdr:cxnSp macro="">
      <xdr:nvCxnSpPr>
        <xdr:cNvPr id="341" name="直線コネクタ 340"/>
        <xdr:cNvCxnSpPr/>
      </xdr:nvCxnSpPr>
      <xdr:spPr>
        <a:xfrm>
          <a:off x="9639300" y="9758669"/>
          <a:ext cx="8382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2"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3" name="フローチャート: 判断 342"/>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109700</xdr:rowOff>
    </xdr:from>
    <xdr:to>
      <xdr:col>50</xdr:col>
      <xdr:colOff>114300</xdr:colOff>
      <xdr:row>56</xdr:row>
      <xdr:rowOff>157469</xdr:rowOff>
    </xdr:to>
    <xdr:cxnSp macro="">
      <xdr:nvCxnSpPr>
        <xdr:cNvPr id="344" name="直線コネクタ 343"/>
        <xdr:cNvCxnSpPr/>
      </xdr:nvCxnSpPr>
      <xdr:spPr>
        <a:xfrm>
          <a:off x="8750300" y="9368000"/>
          <a:ext cx="889000" cy="39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5" name="フローチャート: 判断 344"/>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6" name="テキスト ボックス 345"/>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109700</xdr:rowOff>
    </xdr:from>
    <xdr:to>
      <xdr:col>45</xdr:col>
      <xdr:colOff>177800</xdr:colOff>
      <xdr:row>57</xdr:row>
      <xdr:rowOff>75136</xdr:rowOff>
    </xdr:to>
    <xdr:cxnSp macro="">
      <xdr:nvCxnSpPr>
        <xdr:cNvPr id="347" name="直線コネクタ 346"/>
        <xdr:cNvCxnSpPr/>
      </xdr:nvCxnSpPr>
      <xdr:spPr>
        <a:xfrm flipV="1">
          <a:off x="7861300" y="9368000"/>
          <a:ext cx="889000" cy="47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48" name="フローチャート: 判断 347"/>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49" name="テキスト ボックス 348"/>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143114</xdr:rowOff>
    </xdr:from>
    <xdr:to>
      <xdr:col>41</xdr:col>
      <xdr:colOff>50800</xdr:colOff>
      <xdr:row>57</xdr:row>
      <xdr:rowOff>75136</xdr:rowOff>
    </xdr:to>
    <xdr:cxnSp macro="">
      <xdr:nvCxnSpPr>
        <xdr:cNvPr id="350" name="直線コネクタ 349"/>
        <xdr:cNvCxnSpPr/>
      </xdr:nvCxnSpPr>
      <xdr:spPr>
        <a:xfrm>
          <a:off x="6972300" y="9744314"/>
          <a:ext cx="889000" cy="10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1" name="フローチャート: 判断 350"/>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2" name="テキスト ボックス 351"/>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3" name="フローチャート: 判断 352"/>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4" name="テキスト ボックス 353"/>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153285</xdr:rowOff>
    </xdr:from>
    <xdr:to>
      <xdr:col>55</xdr:col>
      <xdr:colOff>50800</xdr:colOff>
      <xdr:row>57</xdr:row>
      <xdr:rowOff>83435</xdr:rowOff>
    </xdr:to>
    <xdr:sp macro="" textlink="">
      <xdr:nvSpPr>
        <xdr:cNvPr id="360" name="楕円 359"/>
        <xdr:cNvSpPr/>
      </xdr:nvSpPr>
      <xdr:spPr>
        <a:xfrm>
          <a:off x="10426700" y="97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131712</xdr:rowOff>
    </xdr:from>
    <xdr:ext cx="534377" cy="259045"/>
    <xdr:sp macro="" textlink="">
      <xdr:nvSpPr>
        <xdr:cNvPr id="361" name="農林水産業費該当値テキスト"/>
        <xdr:cNvSpPr txBox="1"/>
      </xdr:nvSpPr>
      <xdr:spPr>
        <a:xfrm>
          <a:off x="10528300" y="973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106669</xdr:rowOff>
    </xdr:from>
    <xdr:to>
      <xdr:col>50</xdr:col>
      <xdr:colOff>165100</xdr:colOff>
      <xdr:row>57</xdr:row>
      <xdr:rowOff>36819</xdr:rowOff>
    </xdr:to>
    <xdr:sp macro="" textlink="">
      <xdr:nvSpPr>
        <xdr:cNvPr id="362" name="楕円 361"/>
        <xdr:cNvSpPr/>
      </xdr:nvSpPr>
      <xdr:spPr>
        <a:xfrm>
          <a:off x="9588500" y="97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27946</xdr:rowOff>
    </xdr:from>
    <xdr:ext cx="599010" cy="259045"/>
    <xdr:sp macro="" textlink="">
      <xdr:nvSpPr>
        <xdr:cNvPr id="363" name="テキスト ボックス 362"/>
        <xdr:cNvSpPr txBox="1"/>
      </xdr:nvSpPr>
      <xdr:spPr>
        <a:xfrm>
          <a:off x="9339795" y="980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58900</xdr:rowOff>
    </xdr:from>
    <xdr:to>
      <xdr:col>46</xdr:col>
      <xdr:colOff>38100</xdr:colOff>
      <xdr:row>54</xdr:row>
      <xdr:rowOff>160500</xdr:rowOff>
    </xdr:to>
    <xdr:sp macro="" textlink="">
      <xdr:nvSpPr>
        <xdr:cNvPr id="364" name="楕円 363"/>
        <xdr:cNvSpPr/>
      </xdr:nvSpPr>
      <xdr:spPr>
        <a:xfrm>
          <a:off x="8699500" y="93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5577</xdr:rowOff>
    </xdr:from>
    <xdr:ext cx="599010" cy="259045"/>
    <xdr:sp macro="" textlink="">
      <xdr:nvSpPr>
        <xdr:cNvPr id="365" name="テキスト ボックス 364"/>
        <xdr:cNvSpPr txBox="1"/>
      </xdr:nvSpPr>
      <xdr:spPr>
        <a:xfrm>
          <a:off x="8450795" y="909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24336</xdr:rowOff>
    </xdr:from>
    <xdr:to>
      <xdr:col>41</xdr:col>
      <xdr:colOff>101600</xdr:colOff>
      <xdr:row>57</xdr:row>
      <xdr:rowOff>125936</xdr:rowOff>
    </xdr:to>
    <xdr:sp macro="" textlink="">
      <xdr:nvSpPr>
        <xdr:cNvPr id="366" name="楕円 365"/>
        <xdr:cNvSpPr/>
      </xdr:nvSpPr>
      <xdr:spPr>
        <a:xfrm>
          <a:off x="7810500" y="97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117063</xdr:rowOff>
    </xdr:from>
    <xdr:ext cx="534377" cy="259045"/>
    <xdr:sp macro="" textlink="">
      <xdr:nvSpPr>
        <xdr:cNvPr id="367" name="テキスト ボックス 366"/>
        <xdr:cNvSpPr txBox="1"/>
      </xdr:nvSpPr>
      <xdr:spPr>
        <a:xfrm>
          <a:off x="7594111" y="988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92314</xdr:rowOff>
    </xdr:from>
    <xdr:to>
      <xdr:col>36</xdr:col>
      <xdr:colOff>165100</xdr:colOff>
      <xdr:row>57</xdr:row>
      <xdr:rowOff>22464</xdr:rowOff>
    </xdr:to>
    <xdr:sp macro="" textlink="">
      <xdr:nvSpPr>
        <xdr:cNvPr id="368" name="楕円 367"/>
        <xdr:cNvSpPr/>
      </xdr:nvSpPr>
      <xdr:spPr>
        <a:xfrm>
          <a:off x="6921500" y="96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38991</xdr:rowOff>
    </xdr:from>
    <xdr:ext cx="599010" cy="259045"/>
    <xdr:sp macro="" textlink="">
      <xdr:nvSpPr>
        <xdr:cNvPr id="369" name="テキスト ボックス 368"/>
        <xdr:cNvSpPr txBox="1"/>
      </xdr:nvSpPr>
      <xdr:spPr>
        <a:xfrm>
          <a:off x="6672795" y="946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3" name="直線コネクタ 392"/>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4"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5" name="直線コネクタ 394"/>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6"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7" name="直線コネクタ 396"/>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37427</xdr:rowOff>
    </xdr:from>
    <xdr:to>
      <xdr:col>55</xdr:col>
      <xdr:colOff>0</xdr:colOff>
      <xdr:row>77</xdr:row>
      <xdr:rowOff>100330</xdr:rowOff>
    </xdr:to>
    <xdr:cxnSp macro="">
      <xdr:nvCxnSpPr>
        <xdr:cNvPr id="398" name="直線コネクタ 397"/>
        <xdr:cNvCxnSpPr/>
      </xdr:nvCxnSpPr>
      <xdr:spPr>
        <a:xfrm>
          <a:off x="9639300" y="13239077"/>
          <a:ext cx="8382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399"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0" name="フローチャート: 判断 399"/>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37427</xdr:rowOff>
    </xdr:from>
    <xdr:to>
      <xdr:col>50</xdr:col>
      <xdr:colOff>114300</xdr:colOff>
      <xdr:row>77</xdr:row>
      <xdr:rowOff>85255</xdr:rowOff>
    </xdr:to>
    <xdr:cxnSp macro="">
      <xdr:nvCxnSpPr>
        <xdr:cNvPr id="401" name="直線コネクタ 400"/>
        <xdr:cNvCxnSpPr/>
      </xdr:nvCxnSpPr>
      <xdr:spPr>
        <a:xfrm flipV="1">
          <a:off x="8750300" y="13239077"/>
          <a:ext cx="889000" cy="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2" name="フローチャート: 判断 401"/>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3" name="テキスト ボックス 402"/>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63627</xdr:rowOff>
    </xdr:from>
    <xdr:to>
      <xdr:col>45</xdr:col>
      <xdr:colOff>177800</xdr:colOff>
      <xdr:row>77</xdr:row>
      <xdr:rowOff>85255</xdr:rowOff>
    </xdr:to>
    <xdr:cxnSp macro="">
      <xdr:nvCxnSpPr>
        <xdr:cNvPr id="404" name="直線コネクタ 403"/>
        <xdr:cNvCxnSpPr/>
      </xdr:nvCxnSpPr>
      <xdr:spPr>
        <a:xfrm>
          <a:off x="7861300" y="13265277"/>
          <a:ext cx="889000" cy="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5" name="フローチャート: 判断 404"/>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6" name="テキスト ボックス 405"/>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63627</xdr:rowOff>
    </xdr:from>
    <xdr:to>
      <xdr:col>41</xdr:col>
      <xdr:colOff>50800</xdr:colOff>
      <xdr:row>77</xdr:row>
      <xdr:rowOff>112103</xdr:rowOff>
    </xdr:to>
    <xdr:cxnSp macro="">
      <xdr:nvCxnSpPr>
        <xdr:cNvPr id="407" name="直線コネクタ 406"/>
        <xdr:cNvCxnSpPr/>
      </xdr:nvCxnSpPr>
      <xdr:spPr>
        <a:xfrm flipV="1">
          <a:off x="6972300" y="13265277"/>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08" name="フローチャート: 判断 407"/>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09" name="テキスト ボックス 408"/>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0" name="フローチャート: 判断 409"/>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1" name="テキスト ボックス 410"/>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49530</xdr:rowOff>
    </xdr:from>
    <xdr:to>
      <xdr:col>55</xdr:col>
      <xdr:colOff>50800</xdr:colOff>
      <xdr:row>77</xdr:row>
      <xdr:rowOff>151130</xdr:rowOff>
    </xdr:to>
    <xdr:sp macro="" textlink="">
      <xdr:nvSpPr>
        <xdr:cNvPr id="417" name="楕円 416"/>
        <xdr:cNvSpPr/>
      </xdr:nvSpPr>
      <xdr:spPr>
        <a:xfrm>
          <a:off x="104267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27957</xdr:rowOff>
    </xdr:from>
    <xdr:ext cx="534377" cy="259045"/>
    <xdr:sp macro="" textlink="">
      <xdr:nvSpPr>
        <xdr:cNvPr id="418" name="商工費該当値テキスト"/>
        <xdr:cNvSpPr txBox="1"/>
      </xdr:nvSpPr>
      <xdr:spPr>
        <a:xfrm>
          <a:off x="10528300" y="132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158077</xdr:rowOff>
    </xdr:from>
    <xdr:to>
      <xdr:col>50</xdr:col>
      <xdr:colOff>165100</xdr:colOff>
      <xdr:row>77</xdr:row>
      <xdr:rowOff>88227</xdr:rowOff>
    </xdr:to>
    <xdr:sp macro="" textlink="">
      <xdr:nvSpPr>
        <xdr:cNvPr id="419" name="楕円 418"/>
        <xdr:cNvSpPr/>
      </xdr:nvSpPr>
      <xdr:spPr>
        <a:xfrm>
          <a:off x="9588500" y="131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79354</xdr:rowOff>
    </xdr:from>
    <xdr:ext cx="534377" cy="259045"/>
    <xdr:sp macro="" textlink="">
      <xdr:nvSpPr>
        <xdr:cNvPr id="420" name="テキスト ボックス 419"/>
        <xdr:cNvSpPr txBox="1"/>
      </xdr:nvSpPr>
      <xdr:spPr>
        <a:xfrm>
          <a:off x="9372111" y="132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34455</xdr:rowOff>
    </xdr:from>
    <xdr:to>
      <xdr:col>46</xdr:col>
      <xdr:colOff>38100</xdr:colOff>
      <xdr:row>77</xdr:row>
      <xdr:rowOff>136055</xdr:rowOff>
    </xdr:to>
    <xdr:sp macro="" textlink="">
      <xdr:nvSpPr>
        <xdr:cNvPr id="421" name="楕円 420"/>
        <xdr:cNvSpPr/>
      </xdr:nvSpPr>
      <xdr:spPr>
        <a:xfrm>
          <a:off x="8699500" y="132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127182</xdr:rowOff>
    </xdr:from>
    <xdr:ext cx="534377" cy="259045"/>
    <xdr:sp macro="" textlink="">
      <xdr:nvSpPr>
        <xdr:cNvPr id="422" name="テキスト ボックス 421"/>
        <xdr:cNvSpPr txBox="1"/>
      </xdr:nvSpPr>
      <xdr:spPr>
        <a:xfrm>
          <a:off x="8483111" y="133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12827</xdr:rowOff>
    </xdr:from>
    <xdr:to>
      <xdr:col>41</xdr:col>
      <xdr:colOff>101600</xdr:colOff>
      <xdr:row>77</xdr:row>
      <xdr:rowOff>114427</xdr:rowOff>
    </xdr:to>
    <xdr:sp macro="" textlink="">
      <xdr:nvSpPr>
        <xdr:cNvPr id="423" name="楕円 422"/>
        <xdr:cNvSpPr/>
      </xdr:nvSpPr>
      <xdr:spPr>
        <a:xfrm>
          <a:off x="7810500" y="132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105554</xdr:rowOff>
    </xdr:from>
    <xdr:ext cx="534377" cy="259045"/>
    <xdr:sp macro="" textlink="">
      <xdr:nvSpPr>
        <xdr:cNvPr id="424" name="テキスト ボックス 423"/>
        <xdr:cNvSpPr txBox="1"/>
      </xdr:nvSpPr>
      <xdr:spPr>
        <a:xfrm>
          <a:off x="7594111" y="133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61303</xdr:rowOff>
    </xdr:from>
    <xdr:to>
      <xdr:col>36</xdr:col>
      <xdr:colOff>165100</xdr:colOff>
      <xdr:row>77</xdr:row>
      <xdr:rowOff>162903</xdr:rowOff>
    </xdr:to>
    <xdr:sp macro="" textlink="">
      <xdr:nvSpPr>
        <xdr:cNvPr id="425" name="楕円 424"/>
        <xdr:cNvSpPr/>
      </xdr:nvSpPr>
      <xdr:spPr>
        <a:xfrm>
          <a:off x="6921500" y="132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154030</xdr:rowOff>
    </xdr:from>
    <xdr:ext cx="534377" cy="259045"/>
    <xdr:sp macro="" textlink="">
      <xdr:nvSpPr>
        <xdr:cNvPr id="426" name="テキスト ボックス 425"/>
        <xdr:cNvSpPr txBox="1"/>
      </xdr:nvSpPr>
      <xdr:spPr>
        <a:xfrm>
          <a:off x="6705111" y="1335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6" name="直線コネクタ 445"/>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7"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48" name="直線コネクタ 447"/>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49"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0" name="直線コネクタ 449"/>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14461</xdr:rowOff>
    </xdr:from>
    <xdr:to>
      <xdr:col>55</xdr:col>
      <xdr:colOff>0</xdr:colOff>
      <xdr:row>95</xdr:row>
      <xdr:rowOff>101803</xdr:rowOff>
    </xdr:to>
    <xdr:cxnSp macro="">
      <xdr:nvCxnSpPr>
        <xdr:cNvPr id="451" name="直線コネクタ 450"/>
        <xdr:cNvCxnSpPr/>
      </xdr:nvCxnSpPr>
      <xdr:spPr>
        <a:xfrm flipV="1">
          <a:off x="9639300" y="16302211"/>
          <a:ext cx="838200" cy="8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2"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3" name="フローチャート: 判断 452"/>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101803</xdr:rowOff>
    </xdr:from>
    <xdr:to>
      <xdr:col>50</xdr:col>
      <xdr:colOff>114300</xdr:colOff>
      <xdr:row>95</xdr:row>
      <xdr:rowOff>111863</xdr:rowOff>
    </xdr:to>
    <xdr:cxnSp macro="">
      <xdr:nvCxnSpPr>
        <xdr:cNvPr id="454" name="直線コネクタ 453"/>
        <xdr:cNvCxnSpPr/>
      </xdr:nvCxnSpPr>
      <xdr:spPr>
        <a:xfrm flipV="1">
          <a:off x="8750300" y="16389553"/>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5" name="フローチャート: 判断 454"/>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6" name="テキスト ボックス 455"/>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111863</xdr:rowOff>
    </xdr:from>
    <xdr:to>
      <xdr:col>45</xdr:col>
      <xdr:colOff>177800</xdr:colOff>
      <xdr:row>95</xdr:row>
      <xdr:rowOff>114178</xdr:rowOff>
    </xdr:to>
    <xdr:cxnSp macro="">
      <xdr:nvCxnSpPr>
        <xdr:cNvPr id="457" name="直線コネクタ 456"/>
        <xdr:cNvCxnSpPr/>
      </xdr:nvCxnSpPr>
      <xdr:spPr>
        <a:xfrm flipV="1">
          <a:off x="7861300" y="16399613"/>
          <a:ext cx="889000" cy="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58" name="フローチャート: 判断 457"/>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59" name="テキスト ボックス 458"/>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97410</xdr:rowOff>
    </xdr:from>
    <xdr:to>
      <xdr:col>41</xdr:col>
      <xdr:colOff>50800</xdr:colOff>
      <xdr:row>95</xdr:row>
      <xdr:rowOff>114178</xdr:rowOff>
    </xdr:to>
    <xdr:cxnSp macro="">
      <xdr:nvCxnSpPr>
        <xdr:cNvPr id="460" name="直線コネクタ 459"/>
        <xdr:cNvCxnSpPr/>
      </xdr:nvCxnSpPr>
      <xdr:spPr>
        <a:xfrm>
          <a:off x="6972300" y="16385160"/>
          <a:ext cx="889000" cy="1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1" name="フローチャート: 判断 460"/>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2" name="テキスト ボックス 461"/>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3" name="フローチャート: 判断 462"/>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4" name="テキスト ボックス 463"/>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135111</xdr:rowOff>
    </xdr:from>
    <xdr:to>
      <xdr:col>55</xdr:col>
      <xdr:colOff>50800</xdr:colOff>
      <xdr:row>95</xdr:row>
      <xdr:rowOff>65261</xdr:rowOff>
    </xdr:to>
    <xdr:sp macro="" textlink="">
      <xdr:nvSpPr>
        <xdr:cNvPr id="470" name="楕円 469"/>
        <xdr:cNvSpPr/>
      </xdr:nvSpPr>
      <xdr:spPr>
        <a:xfrm>
          <a:off x="10426700" y="1625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113538</xdr:rowOff>
    </xdr:from>
    <xdr:ext cx="534377" cy="259045"/>
    <xdr:sp macro="" textlink="">
      <xdr:nvSpPr>
        <xdr:cNvPr id="471" name="土木費該当値テキスト"/>
        <xdr:cNvSpPr txBox="1"/>
      </xdr:nvSpPr>
      <xdr:spPr>
        <a:xfrm>
          <a:off x="10528300" y="1622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51003</xdr:rowOff>
    </xdr:from>
    <xdr:to>
      <xdr:col>50</xdr:col>
      <xdr:colOff>165100</xdr:colOff>
      <xdr:row>95</xdr:row>
      <xdr:rowOff>152603</xdr:rowOff>
    </xdr:to>
    <xdr:sp macro="" textlink="">
      <xdr:nvSpPr>
        <xdr:cNvPr id="472" name="楕円 471"/>
        <xdr:cNvSpPr/>
      </xdr:nvSpPr>
      <xdr:spPr>
        <a:xfrm>
          <a:off x="9588500" y="1633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143730</xdr:rowOff>
    </xdr:from>
    <xdr:ext cx="534377" cy="259045"/>
    <xdr:sp macro="" textlink="">
      <xdr:nvSpPr>
        <xdr:cNvPr id="473" name="テキスト ボックス 472"/>
        <xdr:cNvSpPr txBox="1"/>
      </xdr:nvSpPr>
      <xdr:spPr>
        <a:xfrm>
          <a:off x="9372111" y="164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61063</xdr:rowOff>
    </xdr:from>
    <xdr:to>
      <xdr:col>46</xdr:col>
      <xdr:colOff>38100</xdr:colOff>
      <xdr:row>95</xdr:row>
      <xdr:rowOff>162663</xdr:rowOff>
    </xdr:to>
    <xdr:sp macro="" textlink="">
      <xdr:nvSpPr>
        <xdr:cNvPr id="474" name="楕円 473"/>
        <xdr:cNvSpPr/>
      </xdr:nvSpPr>
      <xdr:spPr>
        <a:xfrm>
          <a:off x="8699500" y="163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153790</xdr:rowOff>
    </xdr:from>
    <xdr:ext cx="534377" cy="259045"/>
    <xdr:sp macro="" textlink="">
      <xdr:nvSpPr>
        <xdr:cNvPr id="475" name="テキスト ボックス 474"/>
        <xdr:cNvSpPr txBox="1"/>
      </xdr:nvSpPr>
      <xdr:spPr>
        <a:xfrm>
          <a:off x="8483111" y="164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63378</xdr:rowOff>
    </xdr:from>
    <xdr:to>
      <xdr:col>41</xdr:col>
      <xdr:colOff>101600</xdr:colOff>
      <xdr:row>95</xdr:row>
      <xdr:rowOff>164978</xdr:rowOff>
    </xdr:to>
    <xdr:sp macro="" textlink="">
      <xdr:nvSpPr>
        <xdr:cNvPr id="476" name="楕円 475"/>
        <xdr:cNvSpPr/>
      </xdr:nvSpPr>
      <xdr:spPr>
        <a:xfrm>
          <a:off x="7810500" y="163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156105</xdr:rowOff>
    </xdr:from>
    <xdr:ext cx="534377" cy="259045"/>
    <xdr:sp macro="" textlink="">
      <xdr:nvSpPr>
        <xdr:cNvPr id="477" name="テキスト ボックス 476"/>
        <xdr:cNvSpPr txBox="1"/>
      </xdr:nvSpPr>
      <xdr:spPr>
        <a:xfrm>
          <a:off x="7594111" y="164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46610</xdr:rowOff>
    </xdr:from>
    <xdr:to>
      <xdr:col>36</xdr:col>
      <xdr:colOff>165100</xdr:colOff>
      <xdr:row>95</xdr:row>
      <xdr:rowOff>148210</xdr:rowOff>
    </xdr:to>
    <xdr:sp macro="" textlink="">
      <xdr:nvSpPr>
        <xdr:cNvPr id="478" name="楕円 477"/>
        <xdr:cNvSpPr/>
      </xdr:nvSpPr>
      <xdr:spPr>
        <a:xfrm>
          <a:off x="6921500" y="163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139337</xdr:rowOff>
    </xdr:from>
    <xdr:ext cx="534377" cy="259045"/>
    <xdr:sp macro="" textlink="">
      <xdr:nvSpPr>
        <xdr:cNvPr id="479" name="テキスト ボックス 478"/>
        <xdr:cNvSpPr txBox="1"/>
      </xdr:nvSpPr>
      <xdr:spPr>
        <a:xfrm>
          <a:off x="6705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0" name="テキスト ボックス 48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2" name="テキスト ボックス 49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6" name="直線コネクタ 505"/>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7"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08" name="直線コネクタ 507"/>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09"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0" name="直線コネクタ 509"/>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107794</xdr:rowOff>
    </xdr:from>
    <xdr:to>
      <xdr:col>85</xdr:col>
      <xdr:colOff>127000</xdr:colOff>
      <xdr:row>37</xdr:row>
      <xdr:rowOff>132564</xdr:rowOff>
    </xdr:to>
    <xdr:cxnSp macro="">
      <xdr:nvCxnSpPr>
        <xdr:cNvPr id="511" name="直線コネクタ 510"/>
        <xdr:cNvCxnSpPr/>
      </xdr:nvCxnSpPr>
      <xdr:spPr>
        <a:xfrm flipV="1">
          <a:off x="15481300" y="6451444"/>
          <a:ext cx="8382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2"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3" name="フローチャート: 判断 512"/>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110292</xdr:rowOff>
    </xdr:from>
    <xdr:to>
      <xdr:col>81</xdr:col>
      <xdr:colOff>50800</xdr:colOff>
      <xdr:row>37</xdr:row>
      <xdr:rowOff>132564</xdr:rowOff>
    </xdr:to>
    <xdr:cxnSp macro="">
      <xdr:nvCxnSpPr>
        <xdr:cNvPr id="514" name="直線コネクタ 513"/>
        <xdr:cNvCxnSpPr/>
      </xdr:nvCxnSpPr>
      <xdr:spPr>
        <a:xfrm>
          <a:off x="14592300" y="6453942"/>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5" name="フローチャート: 判断 514"/>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6" name="テキスト ボックス 515"/>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110292</xdr:rowOff>
    </xdr:from>
    <xdr:to>
      <xdr:col>76</xdr:col>
      <xdr:colOff>114300</xdr:colOff>
      <xdr:row>37</xdr:row>
      <xdr:rowOff>125543</xdr:rowOff>
    </xdr:to>
    <xdr:cxnSp macro="">
      <xdr:nvCxnSpPr>
        <xdr:cNvPr id="517" name="直線コネクタ 516"/>
        <xdr:cNvCxnSpPr/>
      </xdr:nvCxnSpPr>
      <xdr:spPr>
        <a:xfrm flipV="1">
          <a:off x="13703300" y="6453942"/>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18" name="フローチャート: 判断 517"/>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19" name="テキスト ボックス 518"/>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125543</xdr:rowOff>
    </xdr:from>
    <xdr:to>
      <xdr:col>71</xdr:col>
      <xdr:colOff>177800</xdr:colOff>
      <xdr:row>38</xdr:row>
      <xdr:rowOff>18705</xdr:rowOff>
    </xdr:to>
    <xdr:cxnSp macro="">
      <xdr:nvCxnSpPr>
        <xdr:cNvPr id="520" name="直線コネクタ 519"/>
        <xdr:cNvCxnSpPr/>
      </xdr:nvCxnSpPr>
      <xdr:spPr>
        <a:xfrm flipV="1">
          <a:off x="12814300" y="6469193"/>
          <a:ext cx="889000" cy="6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1" name="フローチャート: 判断 520"/>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2" name="テキスト ボックス 521"/>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3" name="フローチャート: 判断 522"/>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4" name="テキスト ボックス 523"/>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56994</xdr:rowOff>
    </xdr:from>
    <xdr:to>
      <xdr:col>85</xdr:col>
      <xdr:colOff>177800</xdr:colOff>
      <xdr:row>37</xdr:row>
      <xdr:rowOff>158594</xdr:rowOff>
    </xdr:to>
    <xdr:sp macro="" textlink="">
      <xdr:nvSpPr>
        <xdr:cNvPr id="530" name="楕円 529"/>
        <xdr:cNvSpPr/>
      </xdr:nvSpPr>
      <xdr:spPr>
        <a:xfrm>
          <a:off x="16268700" y="6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35421</xdr:rowOff>
    </xdr:from>
    <xdr:ext cx="534377" cy="259045"/>
    <xdr:sp macro="" textlink="">
      <xdr:nvSpPr>
        <xdr:cNvPr id="531" name="消防費該当値テキスト"/>
        <xdr:cNvSpPr txBox="1"/>
      </xdr:nvSpPr>
      <xdr:spPr>
        <a:xfrm>
          <a:off x="16370300" y="63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81764</xdr:rowOff>
    </xdr:from>
    <xdr:to>
      <xdr:col>81</xdr:col>
      <xdr:colOff>101600</xdr:colOff>
      <xdr:row>38</xdr:row>
      <xdr:rowOff>11914</xdr:rowOff>
    </xdr:to>
    <xdr:sp macro="" textlink="">
      <xdr:nvSpPr>
        <xdr:cNvPr id="532" name="楕円 531"/>
        <xdr:cNvSpPr/>
      </xdr:nvSpPr>
      <xdr:spPr>
        <a:xfrm>
          <a:off x="15430500" y="64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3042</xdr:rowOff>
    </xdr:from>
    <xdr:ext cx="534377" cy="259045"/>
    <xdr:sp macro="" textlink="">
      <xdr:nvSpPr>
        <xdr:cNvPr id="533" name="テキスト ボックス 532"/>
        <xdr:cNvSpPr txBox="1"/>
      </xdr:nvSpPr>
      <xdr:spPr>
        <a:xfrm>
          <a:off x="15214111" y="6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59492</xdr:rowOff>
    </xdr:from>
    <xdr:to>
      <xdr:col>76</xdr:col>
      <xdr:colOff>165100</xdr:colOff>
      <xdr:row>37</xdr:row>
      <xdr:rowOff>161092</xdr:rowOff>
    </xdr:to>
    <xdr:sp macro="" textlink="">
      <xdr:nvSpPr>
        <xdr:cNvPr id="534" name="楕円 533"/>
        <xdr:cNvSpPr/>
      </xdr:nvSpPr>
      <xdr:spPr>
        <a:xfrm>
          <a:off x="14541500" y="64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152219</xdr:rowOff>
    </xdr:from>
    <xdr:ext cx="534377" cy="259045"/>
    <xdr:sp macro="" textlink="">
      <xdr:nvSpPr>
        <xdr:cNvPr id="535" name="テキスト ボックス 534"/>
        <xdr:cNvSpPr txBox="1"/>
      </xdr:nvSpPr>
      <xdr:spPr>
        <a:xfrm>
          <a:off x="14325111" y="64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74743</xdr:rowOff>
    </xdr:from>
    <xdr:to>
      <xdr:col>72</xdr:col>
      <xdr:colOff>38100</xdr:colOff>
      <xdr:row>38</xdr:row>
      <xdr:rowOff>4893</xdr:rowOff>
    </xdr:to>
    <xdr:sp macro="" textlink="">
      <xdr:nvSpPr>
        <xdr:cNvPr id="536" name="楕円 535"/>
        <xdr:cNvSpPr/>
      </xdr:nvSpPr>
      <xdr:spPr>
        <a:xfrm>
          <a:off x="13652500" y="64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167470</xdr:rowOff>
    </xdr:from>
    <xdr:ext cx="534377" cy="259045"/>
    <xdr:sp macro="" textlink="">
      <xdr:nvSpPr>
        <xdr:cNvPr id="537" name="テキスト ボックス 536"/>
        <xdr:cNvSpPr txBox="1"/>
      </xdr:nvSpPr>
      <xdr:spPr>
        <a:xfrm>
          <a:off x="13436111" y="65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139355</xdr:rowOff>
    </xdr:from>
    <xdr:to>
      <xdr:col>67</xdr:col>
      <xdr:colOff>101600</xdr:colOff>
      <xdr:row>38</xdr:row>
      <xdr:rowOff>69506</xdr:rowOff>
    </xdr:to>
    <xdr:sp macro="" textlink="">
      <xdr:nvSpPr>
        <xdr:cNvPr id="538" name="楕円 537"/>
        <xdr:cNvSpPr/>
      </xdr:nvSpPr>
      <xdr:spPr>
        <a:xfrm>
          <a:off x="12763500" y="64830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60632</xdr:rowOff>
    </xdr:from>
    <xdr:ext cx="534377" cy="259045"/>
    <xdr:sp macro="" textlink="">
      <xdr:nvSpPr>
        <xdr:cNvPr id="539" name="テキスト ボックス 538"/>
        <xdr:cNvSpPr txBox="1"/>
      </xdr:nvSpPr>
      <xdr:spPr>
        <a:xfrm>
          <a:off x="12547111" y="657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3" name="直線コネクタ 562"/>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4"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5" name="直線コネクタ 564"/>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6"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7" name="直線コネクタ 566"/>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15368</xdr:rowOff>
    </xdr:from>
    <xdr:to>
      <xdr:col>85</xdr:col>
      <xdr:colOff>127000</xdr:colOff>
      <xdr:row>57</xdr:row>
      <xdr:rowOff>39493</xdr:rowOff>
    </xdr:to>
    <xdr:cxnSp macro="">
      <xdr:nvCxnSpPr>
        <xdr:cNvPr id="568" name="直線コネクタ 567"/>
        <xdr:cNvCxnSpPr/>
      </xdr:nvCxnSpPr>
      <xdr:spPr>
        <a:xfrm flipV="1">
          <a:off x="15481300" y="9788018"/>
          <a:ext cx="838200" cy="2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69"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0" name="フローチャート: 判断 569"/>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39493</xdr:rowOff>
    </xdr:from>
    <xdr:to>
      <xdr:col>81</xdr:col>
      <xdr:colOff>50800</xdr:colOff>
      <xdr:row>57</xdr:row>
      <xdr:rowOff>43227</xdr:rowOff>
    </xdr:to>
    <xdr:cxnSp macro="">
      <xdr:nvCxnSpPr>
        <xdr:cNvPr id="571" name="直線コネクタ 570"/>
        <xdr:cNvCxnSpPr/>
      </xdr:nvCxnSpPr>
      <xdr:spPr>
        <a:xfrm flipV="1">
          <a:off x="14592300" y="9812143"/>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2" name="フローチャート: 判断 571"/>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3" name="テキスト ボックス 572"/>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43227</xdr:rowOff>
    </xdr:from>
    <xdr:to>
      <xdr:col>76</xdr:col>
      <xdr:colOff>114300</xdr:colOff>
      <xdr:row>57</xdr:row>
      <xdr:rowOff>63432</xdr:rowOff>
    </xdr:to>
    <xdr:cxnSp macro="">
      <xdr:nvCxnSpPr>
        <xdr:cNvPr id="574" name="直線コネクタ 573"/>
        <xdr:cNvCxnSpPr/>
      </xdr:nvCxnSpPr>
      <xdr:spPr>
        <a:xfrm flipV="1">
          <a:off x="13703300" y="9815877"/>
          <a:ext cx="8890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5" name="フローチャート: 判断 574"/>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6" name="テキスト ボックス 575"/>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63432</xdr:rowOff>
    </xdr:from>
    <xdr:to>
      <xdr:col>71</xdr:col>
      <xdr:colOff>177800</xdr:colOff>
      <xdr:row>57</xdr:row>
      <xdr:rowOff>80832</xdr:rowOff>
    </xdr:to>
    <xdr:cxnSp macro="">
      <xdr:nvCxnSpPr>
        <xdr:cNvPr id="577" name="直線コネクタ 576"/>
        <xdr:cNvCxnSpPr/>
      </xdr:nvCxnSpPr>
      <xdr:spPr>
        <a:xfrm flipV="1">
          <a:off x="12814300" y="9836082"/>
          <a:ext cx="889000" cy="1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78" name="フローチャート: 判断 577"/>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79" name="テキスト ボックス 578"/>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0" name="フローチャート: 判断 579"/>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1" name="テキスト ボックス 580"/>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136018</xdr:rowOff>
    </xdr:from>
    <xdr:to>
      <xdr:col>85</xdr:col>
      <xdr:colOff>177800</xdr:colOff>
      <xdr:row>57</xdr:row>
      <xdr:rowOff>66168</xdr:rowOff>
    </xdr:to>
    <xdr:sp macro="" textlink="">
      <xdr:nvSpPr>
        <xdr:cNvPr id="587" name="楕円 586"/>
        <xdr:cNvSpPr/>
      </xdr:nvSpPr>
      <xdr:spPr>
        <a:xfrm>
          <a:off x="16268700" y="97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158895</xdr:rowOff>
    </xdr:from>
    <xdr:ext cx="534377" cy="259045"/>
    <xdr:sp macro="" textlink="">
      <xdr:nvSpPr>
        <xdr:cNvPr id="588" name="教育費該当値テキスト"/>
        <xdr:cNvSpPr txBox="1"/>
      </xdr:nvSpPr>
      <xdr:spPr>
        <a:xfrm>
          <a:off x="16370300" y="958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160143</xdr:rowOff>
    </xdr:from>
    <xdr:to>
      <xdr:col>81</xdr:col>
      <xdr:colOff>101600</xdr:colOff>
      <xdr:row>57</xdr:row>
      <xdr:rowOff>90293</xdr:rowOff>
    </xdr:to>
    <xdr:sp macro="" textlink="">
      <xdr:nvSpPr>
        <xdr:cNvPr id="589" name="楕円 588"/>
        <xdr:cNvSpPr/>
      </xdr:nvSpPr>
      <xdr:spPr>
        <a:xfrm>
          <a:off x="15430500" y="97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81420</xdr:rowOff>
    </xdr:from>
    <xdr:ext cx="534377" cy="259045"/>
    <xdr:sp macro="" textlink="">
      <xdr:nvSpPr>
        <xdr:cNvPr id="590" name="テキスト ボックス 589"/>
        <xdr:cNvSpPr txBox="1"/>
      </xdr:nvSpPr>
      <xdr:spPr>
        <a:xfrm>
          <a:off x="15214111" y="985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163877</xdr:rowOff>
    </xdr:from>
    <xdr:to>
      <xdr:col>76</xdr:col>
      <xdr:colOff>165100</xdr:colOff>
      <xdr:row>57</xdr:row>
      <xdr:rowOff>94027</xdr:rowOff>
    </xdr:to>
    <xdr:sp macro="" textlink="">
      <xdr:nvSpPr>
        <xdr:cNvPr id="591" name="楕円 590"/>
        <xdr:cNvSpPr/>
      </xdr:nvSpPr>
      <xdr:spPr>
        <a:xfrm>
          <a:off x="14541500" y="97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85154</xdr:rowOff>
    </xdr:from>
    <xdr:ext cx="534377" cy="259045"/>
    <xdr:sp macro="" textlink="">
      <xdr:nvSpPr>
        <xdr:cNvPr id="592" name="テキスト ボックス 591"/>
        <xdr:cNvSpPr txBox="1"/>
      </xdr:nvSpPr>
      <xdr:spPr>
        <a:xfrm>
          <a:off x="14325111" y="98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12632</xdr:rowOff>
    </xdr:from>
    <xdr:to>
      <xdr:col>72</xdr:col>
      <xdr:colOff>38100</xdr:colOff>
      <xdr:row>57</xdr:row>
      <xdr:rowOff>114232</xdr:rowOff>
    </xdr:to>
    <xdr:sp macro="" textlink="">
      <xdr:nvSpPr>
        <xdr:cNvPr id="593" name="楕円 592"/>
        <xdr:cNvSpPr/>
      </xdr:nvSpPr>
      <xdr:spPr>
        <a:xfrm>
          <a:off x="13652500" y="97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105359</xdr:rowOff>
    </xdr:from>
    <xdr:ext cx="534377" cy="259045"/>
    <xdr:sp macro="" textlink="">
      <xdr:nvSpPr>
        <xdr:cNvPr id="594" name="テキスト ボックス 593"/>
        <xdr:cNvSpPr txBox="1"/>
      </xdr:nvSpPr>
      <xdr:spPr>
        <a:xfrm>
          <a:off x="13436111" y="987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30032</xdr:rowOff>
    </xdr:from>
    <xdr:to>
      <xdr:col>67</xdr:col>
      <xdr:colOff>101600</xdr:colOff>
      <xdr:row>57</xdr:row>
      <xdr:rowOff>131632</xdr:rowOff>
    </xdr:to>
    <xdr:sp macro="" textlink="">
      <xdr:nvSpPr>
        <xdr:cNvPr id="595" name="楕円 594"/>
        <xdr:cNvSpPr/>
      </xdr:nvSpPr>
      <xdr:spPr>
        <a:xfrm>
          <a:off x="12763500" y="98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122759</xdr:rowOff>
    </xdr:from>
    <xdr:ext cx="534377" cy="259045"/>
    <xdr:sp macro="" textlink="">
      <xdr:nvSpPr>
        <xdr:cNvPr id="596" name="テキスト ボックス 595"/>
        <xdr:cNvSpPr txBox="1"/>
      </xdr:nvSpPr>
      <xdr:spPr>
        <a:xfrm>
          <a:off x="12547111" y="989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18" name="直線コネクタ 617"/>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19"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1"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2" name="直線コネクタ 621"/>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115808</xdr:rowOff>
    </xdr:from>
    <xdr:to>
      <xdr:col>85</xdr:col>
      <xdr:colOff>127000</xdr:colOff>
      <xdr:row>78</xdr:row>
      <xdr:rowOff>139700</xdr:rowOff>
    </xdr:to>
    <xdr:cxnSp macro="">
      <xdr:nvCxnSpPr>
        <xdr:cNvPr id="623" name="直線コネクタ 622"/>
        <xdr:cNvCxnSpPr/>
      </xdr:nvCxnSpPr>
      <xdr:spPr>
        <a:xfrm>
          <a:off x="15481300" y="13488908"/>
          <a:ext cx="838200" cy="2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4"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5" name="フローチャート: 判断 624"/>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59427</xdr:rowOff>
    </xdr:from>
    <xdr:to>
      <xdr:col>81</xdr:col>
      <xdr:colOff>50800</xdr:colOff>
      <xdr:row>78</xdr:row>
      <xdr:rowOff>115808</xdr:rowOff>
    </xdr:to>
    <xdr:cxnSp macro="">
      <xdr:nvCxnSpPr>
        <xdr:cNvPr id="626" name="直線コネクタ 625"/>
        <xdr:cNvCxnSpPr/>
      </xdr:nvCxnSpPr>
      <xdr:spPr>
        <a:xfrm>
          <a:off x="14592300" y="13432527"/>
          <a:ext cx="889000" cy="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7" name="フローチャート: 判断 626"/>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28" name="テキスト ボックス 627"/>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59427</xdr:rowOff>
    </xdr:from>
    <xdr:to>
      <xdr:col>76</xdr:col>
      <xdr:colOff>114300</xdr:colOff>
      <xdr:row>78</xdr:row>
      <xdr:rowOff>104724</xdr:rowOff>
    </xdr:to>
    <xdr:cxnSp macro="">
      <xdr:nvCxnSpPr>
        <xdr:cNvPr id="629" name="直線コネクタ 628"/>
        <xdr:cNvCxnSpPr/>
      </xdr:nvCxnSpPr>
      <xdr:spPr>
        <a:xfrm flipV="1">
          <a:off x="13703300" y="13432527"/>
          <a:ext cx="889000" cy="4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0" name="フローチャート: 判断 629"/>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1" name="テキスト ボックス 630"/>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104724</xdr:rowOff>
    </xdr:from>
    <xdr:to>
      <xdr:col>71</xdr:col>
      <xdr:colOff>177800</xdr:colOff>
      <xdr:row>78</xdr:row>
      <xdr:rowOff>139700</xdr:rowOff>
    </xdr:to>
    <xdr:cxnSp macro="">
      <xdr:nvCxnSpPr>
        <xdr:cNvPr id="632" name="直線コネクタ 631"/>
        <xdr:cNvCxnSpPr/>
      </xdr:nvCxnSpPr>
      <xdr:spPr>
        <a:xfrm flipV="1">
          <a:off x="12814300" y="1347782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3" name="フローチャート: 判断 632"/>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4" name="テキスト ボックス 633"/>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5" name="フローチャート: 判断 634"/>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6" name="テキスト ボックス 635"/>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2" name="楕円 64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249299" cy="259045"/>
    <xdr:sp macro="" textlink="">
      <xdr:nvSpPr>
        <xdr:cNvPr id="643" name="災害復旧費該当値テキスト"/>
        <xdr:cNvSpPr txBox="1"/>
      </xdr:nvSpPr>
      <xdr:spPr>
        <a:xfrm>
          <a:off x="16370300" y="13404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65008</xdr:rowOff>
    </xdr:from>
    <xdr:to>
      <xdr:col>81</xdr:col>
      <xdr:colOff>101600</xdr:colOff>
      <xdr:row>78</xdr:row>
      <xdr:rowOff>166608</xdr:rowOff>
    </xdr:to>
    <xdr:sp macro="" textlink="">
      <xdr:nvSpPr>
        <xdr:cNvPr id="644" name="楕円 643"/>
        <xdr:cNvSpPr/>
      </xdr:nvSpPr>
      <xdr:spPr>
        <a:xfrm>
          <a:off x="15430500" y="134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157735</xdr:rowOff>
    </xdr:from>
    <xdr:ext cx="534377" cy="259045"/>
    <xdr:sp macro="" textlink="">
      <xdr:nvSpPr>
        <xdr:cNvPr id="645" name="テキスト ボックス 644"/>
        <xdr:cNvSpPr txBox="1"/>
      </xdr:nvSpPr>
      <xdr:spPr>
        <a:xfrm>
          <a:off x="15214111" y="1353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8627</xdr:rowOff>
    </xdr:from>
    <xdr:to>
      <xdr:col>76</xdr:col>
      <xdr:colOff>165100</xdr:colOff>
      <xdr:row>78</xdr:row>
      <xdr:rowOff>110227</xdr:rowOff>
    </xdr:to>
    <xdr:sp macro="" textlink="">
      <xdr:nvSpPr>
        <xdr:cNvPr id="646" name="楕円 645"/>
        <xdr:cNvSpPr/>
      </xdr:nvSpPr>
      <xdr:spPr>
        <a:xfrm>
          <a:off x="14541500" y="133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126754</xdr:rowOff>
    </xdr:from>
    <xdr:ext cx="534377" cy="259045"/>
    <xdr:sp macro="" textlink="">
      <xdr:nvSpPr>
        <xdr:cNvPr id="647" name="テキスト ボックス 646"/>
        <xdr:cNvSpPr txBox="1"/>
      </xdr:nvSpPr>
      <xdr:spPr>
        <a:xfrm>
          <a:off x="14325111" y="1315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53924</xdr:rowOff>
    </xdr:from>
    <xdr:to>
      <xdr:col>72</xdr:col>
      <xdr:colOff>38100</xdr:colOff>
      <xdr:row>78</xdr:row>
      <xdr:rowOff>155524</xdr:rowOff>
    </xdr:to>
    <xdr:sp macro="" textlink="">
      <xdr:nvSpPr>
        <xdr:cNvPr id="648" name="楕円 647"/>
        <xdr:cNvSpPr/>
      </xdr:nvSpPr>
      <xdr:spPr>
        <a:xfrm>
          <a:off x="13652500" y="134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601</xdr:rowOff>
    </xdr:from>
    <xdr:ext cx="534377" cy="259045"/>
    <xdr:sp macro="" textlink="">
      <xdr:nvSpPr>
        <xdr:cNvPr id="649" name="テキスト ボックス 648"/>
        <xdr:cNvSpPr txBox="1"/>
      </xdr:nvSpPr>
      <xdr:spPr>
        <a:xfrm>
          <a:off x="13436111" y="1320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0" name="楕円 64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1" name="テキスト ボックス 65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3" name="直線コネクタ 672"/>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4"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5" name="直線コネクタ 674"/>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6"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7" name="直線コネクタ 676"/>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127012</xdr:rowOff>
    </xdr:from>
    <xdr:to>
      <xdr:col>85</xdr:col>
      <xdr:colOff>127000</xdr:colOff>
      <xdr:row>95</xdr:row>
      <xdr:rowOff>134753</xdr:rowOff>
    </xdr:to>
    <xdr:cxnSp macro="">
      <xdr:nvCxnSpPr>
        <xdr:cNvPr id="678" name="直線コネクタ 677"/>
        <xdr:cNvCxnSpPr/>
      </xdr:nvCxnSpPr>
      <xdr:spPr>
        <a:xfrm flipV="1">
          <a:off x="15481300" y="16414762"/>
          <a:ext cx="8382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79"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0" name="フローチャート: 判断 679"/>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124366</xdr:rowOff>
    </xdr:from>
    <xdr:to>
      <xdr:col>81</xdr:col>
      <xdr:colOff>50800</xdr:colOff>
      <xdr:row>95</xdr:row>
      <xdr:rowOff>134753</xdr:rowOff>
    </xdr:to>
    <xdr:cxnSp macro="">
      <xdr:nvCxnSpPr>
        <xdr:cNvPr id="681" name="直線コネクタ 680"/>
        <xdr:cNvCxnSpPr/>
      </xdr:nvCxnSpPr>
      <xdr:spPr>
        <a:xfrm>
          <a:off x="14592300" y="16412116"/>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2" name="フローチャート: 判断 681"/>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3" name="テキスト ボックス 682"/>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124366</xdr:rowOff>
    </xdr:from>
    <xdr:to>
      <xdr:col>76</xdr:col>
      <xdr:colOff>114300</xdr:colOff>
      <xdr:row>95</xdr:row>
      <xdr:rowOff>148524</xdr:rowOff>
    </xdr:to>
    <xdr:cxnSp macro="">
      <xdr:nvCxnSpPr>
        <xdr:cNvPr id="684" name="直線コネクタ 683"/>
        <xdr:cNvCxnSpPr/>
      </xdr:nvCxnSpPr>
      <xdr:spPr>
        <a:xfrm flipV="1">
          <a:off x="13703300" y="16412116"/>
          <a:ext cx="8890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5" name="フローチャート: 判断 684"/>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6" name="テキスト ボックス 685"/>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148524</xdr:rowOff>
    </xdr:from>
    <xdr:to>
      <xdr:col>71</xdr:col>
      <xdr:colOff>177800</xdr:colOff>
      <xdr:row>95</xdr:row>
      <xdr:rowOff>154299</xdr:rowOff>
    </xdr:to>
    <xdr:cxnSp macro="">
      <xdr:nvCxnSpPr>
        <xdr:cNvPr id="687" name="直線コネクタ 686"/>
        <xdr:cNvCxnSpPr/>
      </xdr:nvCxnSpPr>
      <xdr:spPr>
        <a:xfrm flipV="1">
          <a:off x="12814300" y="16436274"/>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88" name="フローチャート: 判断 687"/>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89" name="テキスト ボックス 688"/>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0" name="フローチャート: 判断 689"/>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1" name="テキスト ボックス 690"/>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76212</xdr:rowOff>
    </xdr:from>
    <xdr:to>
      <xdr:col>85</xdr:col>
      <xdr:colOff>177800</xdr:colOff>
      <xdr:row>96</xdr:row>
      <xdr:rowOff>6362</xdr:rowOff>
    </xdr:to>
    <xdr:sp macro="" textlink="">
      <xdr:nvSpPr>
        <xdr:cNvPr id="697" name="楕円 696"/>
        <xdr:cNvSpPr/>
      </xdr:nvSpPr>
      <xdr:spPr>
        <a:xfrm>
          <a:off x="16268700" y="163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99089</xdr:rowOff>
    </xdr:from>
    <xdr:ext cx="599010" cy="259045"/>
    <xdr:sp macro="" textlink="">
      <xdr:nvSpPr>
        <xdr:cNvPr id="698" name="公債費該当値テキスト"/>
        <xdr:cNvSpPr txBox="1"/>
      </xdr:nvSpPr>
      <xdr:spPr>
        <a:xfrm>
          <a:off x="16370300" y="1621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83953</xdr:rowOff>
    </xdr:from>
    <xdr:to>
      <xdr:col>81</xdr:col>
      <xdr:colOff>101600</xdr:colOff>
      <xdr:row>96</xdr:row>
      <xdr:rowOff>14103</xdr:rowOff>
    </xdr:to>
    <xdr:sp macro="" textlink="">
      <xdr:nvSpPr>
        <xdr:cNvPr id="699" name="楕円 698"/>
        <xdr:cNvSpPr/>
      </xdr:nvSpPr>
      <xdr:spPr>
        <a:xfrm>
          <a:off x="15430500" y="16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30630</xdr:rowOff>
    </xdr:from>
    <xdr:ext cx="599010" cy="259045"/>
    <xdr:sp macro="" textlink="">
      <xdr:nvSpPr>
        <xdr:cNvPr id="700" name="テキスト ボックス 699"/>
        <xdr:cNvSpPr txBox="1"/>
      </xdr:nvSpPr>
      <xdr:spPr>
        <a:xfrm>
          <a:off x="15181795" y="1614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73566</xdr:rowOff>
    </xdr:from>
    <xdr:to>
      <xdr:col>76</xdr:col>
      <xdr:colOff>165100</xdr:colOff>
      <xdr:row>96</xdr:row>
      <xdr:rowOff>3716</xdr:rowOff>
    </xdr:to>
    <xdr:sp macro="" textlink="">
      <xdr:nvSpPr>
        <xdr:cNvPr id="701" name="楕円 700"/>
        <xdr:cNvSpPr/>
      </xdr:nvSpPr>
      <xdr:spPr>
        <a:xfrm>
          <a:off x="14541500" y="163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20243</xdr:rowOff>
    </xdr:from>
    <xdr:ext cx="599010" cy="259045"/>
    <xdr:sp macro="" textlink="">
      <xdr:nvSpPr>
        <xdr:cNvPr id="702" name="テキスト ボックス 701"/>
        <xdr:cNvSpPr txBox="1"/>
      </xdr:nvSpPr>
      <xdr:spPr>
        <a:xfrm>
          <a:off x="14292795" y="1613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97724</xdr:rowOff>
    </xdr:from>
    <xdr:to>
      <xdr:col>72</xdr:col>
      <xdr:colOff>38100</xdr:colOff>
      <xdr:row>96</xdr:row>
      <xdr:rowOff>27874</xdr:rowOff>
    </xdr:to>
    <xdr:sp macro="" textlink="">
      <xdr:nvSpPr>
        <xdr:cNvPr id="703" name="楕円 702"/>
        <xdr:cNvSpPr/>
      </xdr:nvSpPr>
      <xdr:spPr>
        <a:xfrm>
          <a:off x="13652500" y="163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44401</xdr:rowOff>
    </xdr:from>
    <xdr:ext cx="599010" cy="259045"/>
    <xdr:sp macro="" textlink="">
      <xdr:nvSpPr>
        <xdr:cNvPr id="704" name="テキスト ボックス 703"/>
        <xdr:cNvSpPr txBox="1"/>
      </xdr:nvSpPr>
      <xdr:spPr>
        <a:xfrm>
          <a:off x="13403795" y="1616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103499</xdr:rowOff>
    </xdr:from>
    <xdr:to>
      <xdr:col>67</xdr:col>
      <xdr:colOff>101600</xdr:colOff>
      <xdr:row>96</xdr:row>
      <xdr:rowOff>33649</xdr:rowOff>
    </xdr:to>
    <xdr:sp macro="" textlink="">
      <xdr:nvSpPr>
        <xdr:cNvPr id="705" name="楕円 704"/>
        <xdr:cNvSpPr/>
      </xdr:nvSpPr>
      <xdr:spPr>
        <a:xfrm>
          <a:off x="12763500" y="163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24776</xdr:rowOff>
    </xdr:from>
    <xdr:ext cx="599010" cy="259045"/>
    <xdr:sp macro="" textlink="">
      <xdr:nvSpPr>
        <xdr:cNvPr id="706" name="テキスト ボックス 705"/>
        <xdr:cNvSpPr txBox="1"/>
      </xdr:nvSpPr>
      <xdr:spPr>
        <a:xfrm>
          <a:off x="12514795" y="164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2" name="直線コネクタ 731"/>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3"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5"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6" name="直線コネクタ 735"/>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38"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39" name="フローチャート: 判断 738"/>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1" name="フローチャート: 判断 740"/>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2" name="テキスト ボックス 741"/>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4" name="フローチャート: 判断 743"/>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5" name="テキスト ボックス 744"/>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7" name="フローチャート: 判断 746"/>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48" name="テキスト ボックス 747"/>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49" name="フローチャート: 判断 748"/>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0" name="テキスト ボックス 749"/>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7"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総務費については、ふるさと納税業務委託料の前年度比増、佐呂間コミュニティセンター改修工事、佐呂間バスターミナル外壁等改修工事を行ったことにより類似団体と比較し上回った。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民生費については、老人福祉センター温水機更新工事、佐呂間保育所テラス等改修工事を行ったことにより類似団体と比較し上回った。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商工費については、悠林館屋根塗装工事、商工会巡回指導車購入事業費補助金の新たな事業により類似団体と比較し上回った。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地方交付税の減少等の理由により、財政調整基金より</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百万円の基金繰入を行った。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実質単年度収支が黒字の数値になるように、健全な財政運営を進めていきたい。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各会計において黒字比率であることから、連結実質赤字比率が算出されていない状況であり、今後も各会計において、歳入の確保と歳出の削減に努める。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5521_&#20304;&#21570;&#38291;&#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51.4</v>
          </cell>
          <cell r="CF53">
            <v>56.1</v>
          </cell>
          <cell r="CN53">
            <v>57.3</v>
          </cell>
          <cell r="CV53">
            <v>58.6</v>
          </cell>
        </row>
        <row r="55">
          <cell r="AN55" t="str">
            <v>類似団体内平均値</v>
          </cell>
          <cell r="BX55">
            <v>0</v>
          </cell>
          <cell r="CF55">
            <v>0</v>
          </cell>
          <cell r="CN55">
            <v>0</v>
          </cell>
          <cell r="CV55">
            <v>0</v>
          </cell>
        </row>
        <row r="57">
          <cell r="BX57">
            <v>55.3</v>
          </cell>
          <cell r="CF57">
            <v>56.3</v>
          </cell>
          <cell r="CN57">
            <v>58.3</v>
          </cell>
          <cell r="CV57">
            <v>59</v>
          </cell>
        </row>
        <row r="72">
          <cell r="BP72" t="str">
            <v>H26</v>
          </cell>
          <cell r="BX72" t="str">
            <v>H27</v>
          </cell>
          <cell r="CF72" t="str">
            <v>H28</v>
          </cell>
          <cell r="CN72" t="str">
            <v>H29</v>
          </cell>
          <cell r="CV72" t="str">
            <v>H30</v>
          </cell>
        </row>
        <row r="73">
          <cell r="AN73" t="str">
            <v>当該団体値</v>
          </cell>
        </row>
        <row r="75">
          <cell r="BP75">
            <v>6.9</v>
          </cell>
          <cell r="BX75">
            <v>6.3</v>
          </cell>
          <cell r="CF75">
            <v>5.8</v>
          </cell>
          <cell r="CN75">
            <v>5.7</v>
          </cell>
          <cell r="CV75">
            <v>6.1</v>
          </cell>
        </row>
        <row r="77">
          <cell r="AN77" t="str">
            <v>類似団体内平均値</v>
          </cell>
          <cell r="BP77">
            <v>0</v>
          </cell>
          <cell r="BX77">
            <v>0</v>
          </cell>
          <cell r="CF77">
            <v>0</v>
          </cell>
          <cell r="CN77">
            <v>0</v>
          </cell>
          <cell r="CV77">
            <v>0</v>
          </cell>
        </row>
        <row r="79">
          <cell r="BP79">
            <v>9.1</v>
          </cell>
          <cell r="BX79">
            <v>8.6</v>
          </cell>
          <cell r="CF79">
            <v>8.5</v>
          </cell>
          <cell r="CN79">
            <v>8.5</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4956071</v>
      </c>
      <c r="BO4" s="392"/>
      <c r="BP4" s="392"/>
      <c r="BQ4" s="392"/>
      <c r="BR4" s="392"/>
      <c r="BS4" s="392"/>
      <c r="BT4" s="392"/>
      <c r="BU4" s="393"/>
      <c r="BV4" s="391">
        <v>5354114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5.5</v>
      </c>
      <c r="CU4" s="398"/>
      <c r="CV4" s="398"/>
      <c r="CW4" s="398"/>
      <c r="CX4" s="398"/>
      <c r="CY4" s="398"/>
      <c r="CZ4" s="398"/>
      <c r="DA4" s="399"/>
      <c r="DB4" s="397">
        <v>5.4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4758756</v>
      </c>
      <c r="BO5" s="429"/>
      <c r="BP5" s="429"/>
      <c r="BQ5" s="429"/>
      <c r="BR5" s="429"/>
      <c r="BS5" s="429"/>
      <c r="BT5" s="429"/>
      <c r="BU5" s="430"/>
      <c r="BV5" s="428">
        <v>5176620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85.4</v>
      </c>
      <c r="CU5" s="426"/>
      <c r="CV5" s="426"/>
      <c r="CW5" s="426"/>
      <c r="CX5" s="426"/>
      <c r="CY5" s="426"/>
      <c r="CZ5" s="426"/>
      <c r="DA5" s="427"/>
      <c r="DB5" s="425">
        <v>82.2</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197315</v>
      </c>
      <c r="BO6" s="429"/>
      <c r="BP6" s="429"/>
      <c r="BQ6" s="429"/>
      <c r="BR6" s="429"/>
      <c r="BS6" s="429"/>
      <c r="BT6" s="429"/>
      <c r="BU6" s="430"/>
      <c r="BV6" s="428">
        <v>177494</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88.8</v>
      </c>
      <c r="CU6" s="466"/>
      <c r="CV6" s="466"/>
      <c r="CW6" s="466"/>
      <c r="CX6" s="466"/>
      <c r="CY6" s="466"/>
      <c r="CZ6" s="466"/>
      <c r="DA6" s="467"/>
      <c r="DB6" s="465">
        <v>85.6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19203</v>
      </c>
      <c r="BO7" s="429"/>
      <c r="BP7" s="429"/>
      <c r="BQ7" s="429"/>
      <c r="BR7" s="429"/>
      <c r="BS7" s="429"/>
      <c r="BT7" s="429"/>
      <c r="BU7" s="430"/>
      <c r="BV7" s="428">
        <v>0</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3221498</v>
      </c>
      <c r="CU7" s="429"/>
      <c r="CV7" s="429"/>
      <c r="CW7" s="429"/>
      <c r="CX7" s="429"/>
      <c r="CY7" s="429"/>
      <c r="CZ7" s="429"/>
      <c r="DA7" s="430"/>
      <c r="DB7" s="428">
        <v>3313182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178112</v>
      </c>
      <c r="BO8" s="429"/>
      <c r="BP8" s="429"/>
      <c r="BQ8" s="429"/>
      <c r="BR8" s="429"/>
      <c r="BS8" s="429"/>
      <c r="BT8" s="429"/>
      <c r="BU8" s="430"/>
      <c r="BV8" s="428">
        <v>177494</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0.25</v>
      </c>
      <c r="CU8" s="469"/>
      <c r="CV8" s="469"/>
      <c r="CW8" s="469"/>
      <c r="CX8" s="469"/>
      <c r="CY8" s="469"/>
      <c r="CZ8" s="469"/>
      <c r="DA8" s="470"/>
      <c r="DB8" s="468">
        <v>0.24</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5362</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94</v>
      </c>
      <c r="AV9" s="461"/>
      <c r="AW9" s="461"/>
      <c r="AX9" s="461"/>
      <c r="AY9" s="462" t="s">
        <v>114</v>
      </c>
      <c r="AZ9" s="463"/>
      <c r="BA9" s="463"/>
      <c r="BB9" s="463"/>
      <c r="BC9" s="463"/>
      <c r="BD9" s="463"/>
      <c r="BE9" s="463"/>
      <c r="BF9" s="463"/>
      <c r="BG9" s="463"/>
      <c r="BH9" s="463"/>
      <c r="BI9" s="463"/>
      <c r="BJ9" s="463"/>
      <c r="BK9" s="463"/>
      <c r="BL9" s="463"/>
      <c r="BM9" s="464"/>
      <c r="BN9" s="428">
        <v>618</v>
      </c>
      <c r="BO9" s="429"/>
      <c r="BP9" s="429"/>
      <c r="BQ9" s="429"/>
      <c r="BR9" s="429"/>
      <c r="BS9" s="429"/>
      <c r="BT9" s="429"/>
      <c r="BU9" s="430"/>
      <c r="BV9" s="428">
        <v>-9614</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15</v>
      </c>
      <c r="CU9" s="426"/>
      <c r="CV9" s="426"/>
      <c r="CW9" s="426"/>
      <c r="CX9" s="426"/>
      <c r="CY9" s="426"/>
      <c r="CZ9" s="426"/>
      <c r="DA9" s="427"/>
      <c r="DB9" s="425">
        <v>14.6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5892</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3574</v>
      </c>
      <c r="BO10" s="429"/>
      <c r="BP10" s="429"/>
      <c r="BQ10" s="429"/>
      <c r="BR10" s="429"/>
      <c r="BS10" s="429"/>
      <c r="BT10" s="429"/>
      <c r="BU10" s="430"/>
      <c r="BV10" s="428">
        <v>13347</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94</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x14ac:dyDescent="0.15">
      <c r="A12" s="186"/>
      <c r="B12" s="488" t="s">
        <v>127</v>
      </c>
      <c r="C12" s="489"/>
      <c r="D12" s="489"/>
      <c r="E12" s="489"/>
      <c r="F12" s="489"/>
      <c r="G12" s="489"/>
      <c r="H12" s="489"/>
      <c r="I12" s="489"/>
      <c r="J12" s="489"/>
      <c r="K12" s="490"/>
      <c r="L12" s="497" t="s">
        <v>128</v>
      </c>
      <c r="M12" s="498"/>
      <c r="N12" s="498"/>
      <c r="O12" s="498"/>
      <c r="P12" s="498"/>
      <c r="Q12" s="499"/>
      <c r="R12" s="500">
        <v>5212</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132</v>
      </c>
      <c r="AV12" s="461"/>
      <c r="AW12" s="461"/>
      <c r="AX12" s="461"/>
      <c r="AY12" s="462" t="s">
        <v>133</v>
      </c>
      <c r="AZ12" s="463"/>
      <c r="BA12" s="463"/>
      <c r="BB12" s="463"/>
      <c r="BC12" s="463"/>
      <c r="BD12" s="463"/>
      <c r="BE12" s="463"/>
      <c r="BF12" s="463"/>
      <c r="BG12" s="463"/>
      <c r="BH12" s="463"/>
      <c r="BI12" s="463"/>
      <c r="BJ12" s="463"/>
      <c r="BK12" s="463"/>
      <c r="BL12" s="463"/>
      <c r="BM12" s="464"/>
      <c r="BN12" s="428">
        <v>56000</v>
      </c>
      <c r="BO12" s="429"/>
      <c r="BP12" s="429"/>
      <c r="BQ12" s="429"/>
      <c r="BR12" s="429"/>
      <c r="BS12" s="429"/>
      <c r="BT12" s="429"/>
      <c r="BU12" s="430"/>
      <c r="BV12" s="428">
        <v>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126</v>
      </c>
      <c r="CU12" s="469"/>
      <c r="CV12" s="469"/>
      <c r="CW12" s="469"/>
      <c r="CX12" s="469"/>
      <c r="CY12" s="469"/>
      <c r="CZ12" s="469"/>
      <c r="DA12" s="470"/>
      <c r="DB12" s="468" t="s">
        <v>126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135</v>
      </c>
      <c r="N13" s="517"/>
      <c r="O13" s="517"/>
      <c r="P13" s="517"/>
      <c r="Q13" s="518"/>
      <c r="R13" s="509">
        <v>5010</v>
      </c>
      <c r="S13" s="510"/>
      <c r="T13" s="510"/>
      <c r="U13" s="510"/>
      <c r="V13" s="511"/>
      <c r="W13" s="444" t="s">
        <v>136</v>
      </c>
      <c r="X13" s="445"/>
      <c r="Y13" s="445"/>
      <c r="Z13" s="445"/>
      <c r="AA13" s="445"/>
      <c r="AB13" s="435"/>
      <c r="AC13" s="479">
        <v>836</v>
      </c>
      <c r="AD13" s="480"/>
      <c r="AE13" s="480"/>
      <c r="AF13" s="480"/>
      <c r="AG13" s="519"/>
      <c r="AH13" s="479">
        <v>957</v>
      </c>
      <c r="AI13" s="480"/>
      <c r="AJ13" s="480"/>
      <c r="AK13" s="480"/>
      <c r="AL13" s="481"/>
      <c r="AM13" s="457" t="s">
        <v>137</v>
      </c>
      <c r="AN13" s="458"/>
      <c r="AO13" s="458"/>
      <c r="AP13" s="458"/>
      <c r="AQ13" s="458"/>
      <c r="AR13" s="458"/>
      <c r="AS13" s="458"/>
      <c r="AT13" s="459"/>
      <c r="AU13" s="460" t="s">
        <v>138</v>
      </c>
      <c r="AV13" s="461"/>
      <c r="AW13" s="461"/>
      <c r="AX13" s="461"/>
      <c r="AY13" s="462" t="s">
        <v>139</v>
      </c>
      <c r="AZ13" s="463"/>
      <c r="BA13" s="463"/>
      <c r="BB13" s="463"/>
      <c r="BC13" s="463"/>
      <c r="BD13" s="463"/>
      <c r="BE13" s="463"/>
      <c r="BF13" s="463"/>
      <c r="BG13" s="463"/>
      <c r="BH13" s="463"/>
      <c r="BI13" s="463"/>
      <c r="BJ13" s="463"/>
      <c r="BK13" s="463"/>
      <c r="BL13" s="463"/>
      <c r="BM13" s="464"/>
      <c r="BN13" s="428">
        <v>-51808</v>
      </c>
      <c r="BO13" s="429"/>
      <c r="BP13" s="429"/>
      <c r="BQ13" s="429"/>
      <c r="BR13" s="429"/>
      <c r="BS13" s="429"/>
      <c r="BT13" s="429"/>
      <c r="BU13" s="430"/>
      <c r="BV13" s="428">
        <v>3733</v>
      </c>
      <c r="BW13" s="429"/>
      <c r="BX13" s="429"/>
      <c r="BY13" s="429"/>
      <c r="BZ13" s="429"/>
      <c r="CA13" s="429"/>
      <c r="CB13" s="429"/>
      <c r="CC13" s="430"/>
      <c r="CD13" s="431" t="s">
        <v>140</v>
      </c>
      <c r="CE13" s="432"/>
      <c r="CF13" s="432"/>
      <c r="CG13" s="432"/>
      <c r="CH13" s="432"/>
      <c r="CI13" s="432"/>
      <c r="CJ13" s="432"/>
      <c r="CK13" s="432"/>
      <c r="CL13" s="432"/>
      <c r="CM13" s="432"/>
      <c r="CN13" s="432"/>
      <c r="CO13" s="432"/>
      <c r="CP13" s="432"/>
      <c r="CQ13" s="432"/>
      <c r="CR13" s="432"/>
      <c r="CS13" s="433"/>
      <c r="CT13" s="425">
        <v>6.1</v>
      </c>
      <c r="CU13" s="426"/>
      <c r="CV13" s="426"/>
      <c r="CW13" s="426"/>
      <c r="CX13" s="426"/>
      <c r="CY13" s="426"/>
      <c r="CZ13" s="426"/>
      <c r="DA13" s="427"/>
      <c r="DB13" s="425">
        <v>5.7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141</v>
      </c>
      <c r="M14" s="507"/>
      <c r="N14" s="507"/>
      <c r="O14" s="507"/>
      <c r="P14" s="507"/>
      <c r="Q14" s="508"/>
      <c r="R14" s="509">
        <v>5243</v>
      </c>
      <c r="S14" s="510"/>
      <c r="T14" s="510"/>
      <c r="U14" s="510"/>
      <c r="V14" s="511"/>
      <c r="W14" s="418"/>
      <c r="X14" s="419"/>
      <c r="Y14" s="419"/>
      <c r="Z14" s="419"/>
      <c r="AA14" s="419"/>
      <c r="AB14" s="408"/>
      <c r="AC14" s="512">
        <v>30.5</v>
      </c>
      <c r="AD14" s="513"/>
      <c r="AE14" s="513"/>
      <c r="AF14" s="513"/>
      <c r="AG14" s="514"/>
      <c r="AH14" s="512">
        <v>32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142</v>
      </c>
      <c r="CE14" s="521"/>
      <c r="CF14" s="521"/>
      <c r="CG14" s="521"/>
      <c r="CH14" s="521"/>
      <c r="CI14" s="521"/>
      <c r="CJ14" s="521"/>
      <c r="CK14" s="521"/>
      <c r="CL14" s="521"/>
      <c r="CM14" s="521"/>
      <c r="CN14" s="521"/>
      <c r="CO14" s="521"/>
      <c r="CP14" s="521"/>
      <c r="CQ14" s="521"/>
      <c r="CR14" s="521"/>
      <c r="CS14" s="522"/>
      <c r="CT14" s="523" t="s">
        <v>126</v>
      </c>
      <c r="CU14" s="524"/>
      <c r="CV14" s="524"/>
      <c r="CW14" s="524"/>
      <c r="CX14" s="524"/>
      <c r="CY14" s="524"/>
      <c r="CZ14" s="524"/>
      <c r="DA14" s="525"/>
      <c r="DB14" s="523" t="s">
        <v>126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135</v>
      </c>
      <c r="N15" s="517"/>
      <c r="O15" s="517"/>
      <c r="P15" s="517"/>
      <c r="Q15" s="518"/>
      <c r="R15" s="509">
        <v>5101</v>
      </c>
      <c r="S15" s="510"/>
      <c r="T15" s="510"/>
      <c r="U15" s="510"/>
      <c r="V15" s="511"/>
      <c r="W15" s="444" t="s">
        <v>143</v>
      </c>
      <c r="X15" s="445"/>
      <c r="Y15" s="445"/>
      <c r="Z15" s="445"/>
      <c r="AA15" s="445"/>
      <c r="AB15" s="435"/>
      <c r="AC15" s="479">
        <v>649</v>
      </c>
      <c r="AD15" s="480"/>
      <c r="AE15" s="480"/>
      <c r="AF15" s="480"/>
      <c r="AG15" s="519"/>
      <c r="AH15" s="479">
        <v>713</v>
      </c>
      <c r="AI15" s="480"/>
      <c r="AJ15" s="480"/>
      <c r="AK15" s="480"/>
      <c r="AL15" s="481"/>
      <c r="AM15" s="457"/>
      <c r="AN15" s="458"/>
      <c r="AO15" s="458"/>
      <c r="AP15" s="458"/>
      <c r="AQ15" s="458"/>
      <c r="AR15" s="458"/>
      <c r="AS15" s="458"/>
      <c r="AT15" s="459"/>
      <c r="AU15" s="460"/>
      <c r="AV15" s="461"/>
      <c r="AW15" s="461"/>
      <c r="AX15" s="461"/>
      <c r="AY15" s="388" t="s">
        <v>144</v>
      </c>
      <c r="AZ15" s="389"/>
      <c r="BA15" s="389"/>
      <c r="BB15" s="389"/>
      <c r="BC15" s="389"/>
      <c r="BD15" s="389"/>
      <c r="BE15" s="389"/>
      <c r="BF15" s="389"/>
      <c r="BG15" s="389"/>
      <c r="BH15" s="389"/>
      <c r="BI15" s="389"/>
      <c r="BJ15" s="389"/>
      <c r="BK15" s="389"/>
      <c r="BL15" s="389"/>
      <c r="BM15" s="390"/>
      <c r="BN15" s="391">
        <v>775098</v>
      </c>
      <c r="BO15" s="392"/>
      <c r="BP15" s="392"/>
      <c r="BQ15" s="392"/>
      <c r="BR15" s="392"/>
      <c r="BS15" s="392"/>
      <c r="BT15" s="392"/>
      <c r="BU15" s="393"/>
      <c r="BV15" s="391">
        <v>755165</v>
      </c>
      <c r="BW15" s="392"/>
      <c r="BX15" s="392"/>
      <c r="BY15" s="392"/>
      <c r="BZ15" s="392"/>
      <c r="CA15" s="392"/>
      <c r="CB15" s="392"/>
      <c r="CC15" s="393"/>
      <c r="CD15" s="526" t="s">
        <v>145</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146</v>
      </c>
      <c r="M16" s="537"/>
      <c r="N16" s="537"/>
      <c r="O16" s="537"/>
      <c r="P16" s="537"/>
      <c r="Q16" s="538"/>
      <c r="R16" s="529" t="s">
        <v>147</v>
      </c>
      <c r="S16" s="530"/>
      <c r="T16" s="530"/>
      <c r="U16" s="530"/>
      <c r="V16" s="531"/>
      <c r="W16" s="418"/>
      <c r="X16" s="419"/>
      <c r="Y16" s="419"/>
      <c r="Z16" s="419"/>
      <c r="AA16" s="419"/>
      <c r="AB16" s="408"/>
      <c r="AC16" s="512">
        <v>23.7</v>
      </c>
      <c r="AD16" s="513"/>
      <c r="AE16" s="513"/>
      <c r="AF16" s="513"/>
      <c r="AG16" s="514"/>
      <c r="AH16" s="512">
        <v>23.9</v>
      </c>
      <c r="AI16" s="513"/>
      <c r="AJ16" s="513"/>
      <c r="AK16" s="513"/>
      <c r="AL16" s="515"/>
      <c r="AM16" s="457"/>
      <c r="AN16" s="458"/>
      <c r="AO16" s="458"/>
      <c r="AP16" s="458"/>
      <c r="AQ16" s="458"/>
      <c r="AR16" s="458"/>
      <c r="AS16" s="458"/>
      <c r="AT16" s="459"/>
      <c r="AU16" s="460"/>
      <c r="AV16" s="461"/>
      <c r="AW16" s="461"/>
      <c r="AX16" s="461"/>
      <c r="AY16" s="462" t="s">
        <v>148</v>
      </c>
      <c r="AZ16" s="463"/>
      <c r="BA16" s="463"/>
      <c r="BB16" s="463"/>
      <c r="BC16" s="463"/>
      <c r="BD16" s="463"/>
      <c r="BE16" s="463"/>
      <c r="BF16" s="463"/>
      <c r="BG16" s="463"/>
      <c r="BH16" s="463"/>
      <c r="BI16" s="463"/>
      <c r="BJ16" s="463"/>
      <c r="BK16" s="463"/>
      <c r="BL16" s="463"/>
      <c r="BM16" s="464"/>
      <c r="BN16" s="428">
        <v>2889234</v>
      </c>
      <c r="BO16" s="429"/>
      <c r="BP16" s="429"/>
      <c r="BQ16" s="429"/>
      <c r="BR16" s="429"/>
      <c r="BS16" s="429"/>
      <c r="BT16" s="429"/>
      <c r="BU16" s="430"/>
      <c r="BV16" s="428">
        <v>2969546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149</v>
      </c>
      <c r="N17" s="533"/>
      <c r="O17" s="533"/>
      <c r="P17" s="533"/>
      <c r="Q17" s="534"/>
      <c r="R17" s="529" t="s">
        <v>150</v>
      </c>
      <c r="S17" s="530"/>
      <c r="T17" s="530"/>
      <c r="U17" s="530"/>
      <c r="V17" s="531"/>
      <c r="W17" s="444" t="s">
        <v>151</v>
      </c>
      <c r="X17" s="445"/>
      <c r="Y17" s="445"/>
      <c r="Z17" s="445"/>
      <c r="AA17" s="445"/>
      <c r="AB17" s="435"/>
      <c r="AC17" s="479">
        <v>1252</v>
      </c>
      <c r="AD17" s="480"/>
      <c r="AE17" s="480"/>
      <c r="AF17" s="480"/>
      <c r="AG17" s="519"/>
      <c r="AH17" s="479">
        <v>1316</v>
      </c>
      <c r="AI17" s="480"/>
      <c r="AJ17" s="480"/>
      <c r="AK17" s="480"/>
      <c r="AL17" s="481"/>
      <c r="AM17" s="457"/>
      <c r="AN17" s="458"/>
      <c r="AO17" s="458"/>
      <c r="AP17" s="458"/>
      <c r="AQ17" s="458"/>
      <c r="AR17" s="458"/>
      <c r="AS17" s="458"/>
      <c r="AT17" s="459"/>
      <c r="AU17" s="460"/>
      <c r="AV17" s="461"/>
      <c r="AW17" s="461"/>
      <c r="AX17" s="461"/>
      <c r="AY17" s="462" t="s">
        <v>152</v>
      </c>
      <c r="AZ17" s="463"/>
      <c r="BA17" s="463"/>
      <c r="BB17" s="463"/>
      <c r="BC17" s="463"/>
      <c r="BD17" s="463"/>
      <c r="BE17" s="463"/>
      <c r="BF17" s="463"/>
      <c r="BG17" s="463"/>
      <c r="BH17" s="463"/>
      <c r="BI17" s="463"/>
      <c r="BJ17" s="463"/>
      <c r="BK17" s="463"/>
      <c r="BL17" s="463"/>
      <c r="BM17" s="464"/>
      <c r="BN17" s="428">
        <v>980642</v>
      </c>
      <c r="BO17" s="429"/>
      <c r="BP17" s="429"/>
      <c r="BQ17" s="429"/>
      <c r="BR17" s="429"/>
      <c r="BS17" s="429"/>
      <c r="BT17" s="429"/>
      <c r="BU17" s="430"/>
      <c r="BV17" s="428">
        <v>968464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153</v>
      </c>
      <c r="C18" s="471"/>
      <c r="D18" s="471"/>
      <c r="E18" s="540"/>
      <c r="F18" s="540"/>
      <c r="G18" s="540"/>
      <c r="H18" s="540"/>
      <c r="I18" s="540"/>
      <c r="J18" s="540"/>
      <c r="K18" s="540"/>
      <c r="L18" s="541">
        <v>404.94</v>
      </c>
      <c r="M18" s="541"/>
      <c r="N18" s="541"/>
      <c r="O18" s="541"/>
      <c r="P18" s="541"/>
      <c r="Q18" s="541"/>
      <c r="R18" s="542"/>
      <c r="S18" s="542"/>
      <c r="T18" s="542"/>
      <c r="U18" s="542"/>
      <c r="V18" s="543"/>
      <c r="W18" s="446"/>
      <c r="X18" s="447"/>
      <c r="Y18" s="447"/>
      <c r="Z18" s="447"/>
      <c r="AA18" s="447"/>
      <c r="AB18" s="438"/>
      <c r="AC18" s="544">
        <v>45.7</v>
      </c>
      <c r="AD18" s="545"/>
      <c r="AE18" s="545"/>
      <c r="AF18" s="545"/>
      <c r="AG18" s="546"/>
      <c r="AH18" s="544">
        <v>44.1</v>
      </c>
      <c r="AI18" s="545"/>
      <c r="AJ18" s="545"/>
      <c r="AK18" s="545"/>
      <c r="AL18" s="547"/>
      <c r="AM18" s="457"/>
      <c r="AN18" s="458"/>
      <c r="AO18" s="458"/>
      <c r="AP18" s="458"/>
      <c r="AQ18" s="458"/>
      <c r="AR18" s="458"/>
      <c r="AS18" s="458"/>
      <c r="AT18" s="459"/>
      <c r="AU18" s="460"/>
      <c r="AV18" s="461"/>
      <c r="AW18" s="461"/>
      <c r="AX18" s="461"/>
      <c r="AY18" s="462" t="s">
        <v>154</v>
      </c>
      <c r="AZ18" s="463"/>
      <c r="BA18" s="463"/>
      <c r="BB18" s="463"/>
      <c r="BC18" s="463"/>
      <c r="BD18" s="463"/>
      <c r="BE18" s="463"/>
      <c r="BF18" s="463"/>
      <c r="BG18" s="463"/>
      <c r="BH18" s="463"/>
      <c r="BI18" s="463"/>
      <c r="BJ18" s="463"/>
      <c r="BK18" s="463"/>
      <c r="BL18" s="463"/>
      <c r="BM18" s="464"/>
      <c r="BN18" s="428">
        <v>2777085</v>
      </c>
      <c r="BO18" s="429"/>
      <c r="BP18" s="429"/>
      <c r="BQ18" s="429"/>
      <c r="BR18" s="429"/>
      <c r="BS18" s="429"/>
      <c r="BT18" s="429"/>
      <c r="BU18" s="430"/>
      <c r="BV18" s="428">
        <v>2757221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155</v>
      </c>
      <c r="C19" s="471"/>
      <c r="D19" s="471"/>
      <c r="E19" s="540"/>
      <c r="F19" s="540"/>
      <c r="G19" s="540"/>
      <c r="H19" s="540"/>
      <c r="I19" s="540"/>
      <c r="J19" s="540"/>
      <c r="K19" s="540"/>
      <c r="L19" s="548">
        <v>13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156</v>
      </c>
      <c r="AZ19" s="463"/>
      <c r="BA19" s="463"/>
      <c r="BB19" s="463"/>
      <c r="BC19" s="463"/>
      <c r="BD19" s="463"/>
      <c r="BE19" s="463"/>
      <c r="BF19" s="463"/>
      <c r="BG19" s="463"/>
      <c r="BH19" s="463"/>
      <c r="BI19" s="463"/>
      <c r="BJ19" s="463"/>
      <c r="BK19" s="463"/>
      <c r="BL19" s="463"/>
      <c r="BM19" s="464"/>
      <c r="BN19" s="428">
        <v>3742202</v>
      </c>
      <c r="BO19" s="429"/>
      <c r="BP19" s="429"/>
      <c r="BQ19" s="429"/>
      <c r="BR19" s="429"/>
      <c r="BS19" s="429"/>
      <c r="BT19" s="429"/>
      <c r="BU19" s="430"/>
      <c r="BV19" s="428">
        <v>3808329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157</v>
      </c>
      <c r="C20" s="471"/>
      <c r="D20" s="471"/>
      <c r="E20" s="540"/>
      <c r="F20" s="540"/>
      <c r="G20" s="540"/>
      <c r="H20" s="540"/>
      <c r="I20" s="540"/>
      <c r="J20" s="540"/>
      <c r="K20" s="540"/>
      <c r="L20" s="548">
        <v>2311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158</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159</v>
      </c>
      <c r="C22" s="563"/>
      <c r="D22" s="564"/>
      <c r="E22" s="440" t="s">
        <v>1</v>
      </c>
      <c r="F22" s="445"/>
      <c r="G22" s="445"/>
      <c r="H22" s="445"/>
      <c r="I22" s="445"/>
      <c r="J22" s="445"/>
      <c r="K22" s="435"/>
      <c r="L22" s="440" t="s">
        <v>160</v>
      </c>
      <c r="M22" s="445"/>
      <c r="N22" s="445"/>
      <c r="O22" s="445"/>
      <c r="P22" s="435"/>
      <c r="Q22" s="571" t="s">
        <v>161</v>
      </c>
      <c r="R22" s="572"/>
      <c r="S22" s="572"/>
      <c r="T22" s="572"/>
      <c r="U22" s="572"/>
      <c r="V22" s="573"/>
      <c r="W22" s="577" t="s">
        <v>162</v>
      </c>
      <c r="X22" s="563"/>
      <c r="Y22" s="564"/>
      <c r="Z22" s="440" t="s">
        <v>1</v>
      </c>
      <c r="AA22" s="445"/>
      <c r="AB22" s="445"/>
      <c r="AC22" s="445"/>
      <c r="AD22" s="445"/>
      <c r="AE22" s="445"/>
      <c r="AF22" s="445"/>
      <c r="AG22" s="435"/>
      <c r="AH22" s="590" t="s">
        <v>163</v>
      </c>
      <c r="AI22" s="445"/>
      <c r="AJ22" s="445"/>
      <c r="AK22" s="445"/>
      <c r="AL22" s="435"/>
      <c r="AM22" s="590" t="s">
        <v>164</v>
      </c>
      <c r="AN22" s="591"/>
      <c r="AO22" s="591"/>
      <c r="AP22" s="591"/>
      <c r="AQ22" s="591"/>
      <c r="AR22" s="592"/>
      <c r="AS22" s="571" t="s">
        <v>161</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165</v>
      </c>
      <c r="AZ23" s="389"/>
      <c r="BA23" s="389"/>
      <c r="BB23" s="389"/>
      <c r="BC23" s="389"/>
      <c r="BD23" s="389"/>
      <c r="BE23" s="389"/>
      <c r="BF23" s="389"/>
      <c r="BG23" s="389"/>
      <c r="BH23" s="389"/>
      <c r="BI23" s="389"/>
      <c r="BJ23" s="389"/>
      <c r="BK23" s="389"/>
      <c r="BL23" s="389"/>
      <c r="BM23" s="390"/>
      <c r="BN23" s="428">
        <v>7137701</v>
      </c>
      <c r="BO23" s="429"/>
      <c r="BP23" s="429"/>
      <c r="BQ23" s="429"/>
      <c r="BR23" s="429"/>
      <c r="BS23" s="429"/>
      <c r="BT23" s="429"/>
      <c r="BU23" s="430"/>
      <c r="BV23" s="428">
        <v>7245908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166</v>
      </c>
      <c r="F24" s="458"/>
      <c r="G24" s="458"/>
      <c r="H24" s="458"/>
      <c r="I24" s="458"/>
      <c r="J24" s="458"/>
      <c r="K24" s="459"/>
      <c r="L24" s="479">
        <v>1</v>
      </c>
      <c r="M24" s="480"/>
      <c r="N24" s="480"/>
      <c r="O24" s="480"/>
      <c r="P24" s="519"/>
      <c r="Q24" s="479">
        <v>7500</v>
      </c>
      <c r="R24" s="480"/>
      <c r="S24" s="480"/>
      <c r="T24" s="480"/>
      <c r="U24" s="480"/>
      <c r="V24" s="519"/>
      <c r="W24" s="578"/>
      <c r="X24" s="566"/>
      <c r="Y24" s="567"/>
      <c r="Z24" s="478" t="s">
        <v>167</v>
      </c>
      <c r="AA24" s="458"/>
      <c r="AB24" s="458"/>
      <c r="AC24" s="458"/>
      <c r="AD24" s="458"/>
      <c r="AE24" s="458"/>
      <c r="AF24" s="458"/>
      <c r="AG24" s="459"/>
      <c r="AH24" s="479">
        <v>93</v>
      </c>
      <c r="AI24" s="480"/>
      <c r="AJ24" s="480"/>
      <c r="AK24" s="480"/>
      <c r="AL24" s="519"/>
      <c r="AM24" s="479">
        <v>300111</v>
      </c>
      <c r="AN24" s="480"/>
      <c r="AO24" s="480"/>
      <c r="AP24" s="480"/>
      <c r="AQ24" s="480"/>
      <c r="AR24" s="519"/>
      <c r="AS24" s="479">
        <v>3227</v>
      </c>
      <c r="AT24" s="480"/>
      <c r="AU24" s="480"/>
      <c r="AV24" s="480"/>
      <c r="AW24" s="480"/>
      <c r="AX24" s="481"/>
      <c r="AY24" s="598" t="s">
        <v>168</v>
      </c>
      <c r="AZ24" s="599"/>
      <c r="BA24" s="599"/>
      <c r="BB24" s="599"/>
      <c r="BC24" s="599"/>
      <c r="BD24" s="599"/>
      <c r="BE24" s="599"/>
      <c r="BF24" s="599"/>
      <c r="BG24" s="599"/>
      <c r="BH24" s="599"/>
      <c r="BI24" s="599"/>
      <c r="BJ24" s="599"/>
      <c r="BK24" s="599"/>
      <c r="BL24" s="599"/>
      <c r="BM24" s="600"/>
      <c r="BN24" s="428">
        <v>7117376</v>
      </c>
      <c r="BO24" s="429"/>
      <c r="BP24" s="429"/>
      <c r="BQ24" s="429"/>
      <c r="BR24" s="429"/>
      <c r="BS24" s="429"/>
      <c r="BT24" s="429"/>
      <c r="BU24" s="430"/>
      <c r="BV24" s="428">
        <v>7221646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169</v>
      </c>
      <c r="F25" s="458"/>
      <c r="G25" s="458"/>
      <c r="H25" s="458"/>
      <c r="I25" s="458"/>
      <c r="J25" s="458"/>
      <c r="K25" s="459"/>
      <c r="L25" s="479">
        <v>1</v>
      </c>
      <c r="M25" s="480"/>
      <c r="N25" s="480"/>
      <c r="O25" s="480"/>
      <c r="P25" s="519"/>
      <c r="Q25" s="479">
        <v>6050</v>
      </c>
      <c r="R25" s="480"/>
      <c r="S25" s="480"/>
      <c r="T25" s="480"/>
      <c r="U25" s="480"/>
      <c r="V25" s="519"/>
      <c r="W25" s="578"/>
      <c r="X25" s="566"/>
      <c r="Y25" s="567"/>
      <c r="Z25" s="478" t="s">
        <v>170</v>
      </c>
      <c r="AA25" s="458"/>
      <c r="AB25" s="458"/>
      <c r="AC25" s="458"/>
      <c r="AD25" s="458"/>
      <c r="AE25" s="458"/>
      <c r="AF25" s="458"/>
      <c r="AG25" s="459"/>
      <c r="AH25" s="479" t="s">
        <v>171</v>
      </c>
      <c r="AI25" s="480"/>
      <c r="AJ25" s="480"/>
      <c r="AK25" s="480"/>
      <c r="AL25" s="519"/>
      <c r="AM25" s="479" t="s">
        <v>126</v>
      </c>
      <c r="AN25" s="480"/>
      <c r="AO25" s="480"/>
      <c r="AP25" s="480"/>
      <c r="AQ25" s="480"/>
      <c r="AR25" s="519"/>
      <c r="AS25" s="479" t="s">
        <v>126</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8198</v>
      </c>
      <c r="BO25" s="392"/>
      <c r="BP25" s="392"/>
      <c r="BQ25" s="392"/>
      <c r="BR25" s="392"/>
      <c r="BS25" s="392"/>
      <c r="BT25" s="392"/>
      <c r="BU25" s="393"/>
      <c r="BV25" s="391">
        <v>11625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5400</v>
      </c>
      <c r="R26" s="480"/>
      <c r="S26" s="480"/>
      <c r="T26" s="480"/>
      <c r="U26" s="480"/>
      <c r="V26" s="519"/>
      <c r="W26" s="578"/>
      <c r="X26" s="566"/>
      <c r="Y26" s="567"/>
      <c r="Z26" s="478" t="s">
        <v>174</v>
      </c>
      <c r="AA26" s="588"/>
      <c r="AB26" s="588"/>
      <c r="AC26" s="588"/>
      <c r="AD26" s="588"/>
      <c r="AE26" s="588"/>
      <c r="AF26" s="588"/>
      <c r="AG26" s="589"/>
      <c r="AH26" s="479" t="s">
        <v>126</v>
      </c>
      <c r="AI26" s="480"/>
      <c r="AJ26" s="480"/>
      <c r="AK26" s="480"/>
      <c r="AL26" s="519"/>
      <c r="AM26" s="479" t="s">
        <v>126</v>
      </c>
      <c r="AN26" s="480"/>
      <c r="AO26" s="480"/>
      <c r="AP26" s="480"/>
      <c r="AQ26" s="480"/>
      <c r="AR26" s="519"/>
      <c r="AS26" s="479" t="s">
        <v>126</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126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2750</v>
      </c>
      <c r="R27" s="480"/>
      <c r="S27" s="480"/>
      <c r="T27" s="480"/>
      <c r="U27" s="480"/>
      <c r="V27" s="519"/>
      <c r="W27" s="578"/>
      <c r="X27" s="566"/>
      <c r="Y27" s="567"/>
      <c r="Z27" s="478" t="s">
        <v>178</v>
      </c>
      <c r="AA27" s="458"/>
      <c r="AB27" s="458"/>
      <c r="AC27" s="458"/>
      <c r="AD27" s="458"/>
      <c r="AE27" s="458"/>
      <c r="AF27" s="458"/>
      <c r="AG27" s="459"/>
      <c r="AH27" s="479" t="s">
        <v>171</v>
      </c>
      <c r="AI27" s="480"/>
      <c r="AJ27" s="480"/>
      <c r="AK27" s="480"/>
      <c r="AL27" s="519"/>
      <c r="AM27" s="479" t="s">
        <v>126</v>
      </c>
      <c r="AN27" s="480"/>
      <c r="AO27" s="480"/>
      <c r="AP27" s="480"/>
      <c r="AQ27" s="480"/>
      <c r="AR27" s="519"/>
      <c r="AS27" s="479" t="s">
        <v>126</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128383</v>
      </c>
      <c r="BO27" s="602"/>
      <c r="BP27" s="602"/>
      <c r="BQ27" s="602"/>
      <c r="BR27" s="602"/>
      <c r="BS27" s="602"/>
      <c r="BT27" s="602"/>
      <c r="BU27" s="603"/>
      <c r="BV27" s="601">
        <v>128375</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2250</v>
      </c>
      <c r="R28" s="480"/>
      <c r="S28" s="480"/>
      <c r="T28" s="480"/>
      <c r="U28" s="480"/>
      <c r="V28" s="519"/>
      <c r="W28" s="578"/>
      <c r="X28" s="566"/>
      <c r="Y28" s="567"/>
      <c r="Z28" s="478" t="s">
        <v>181</v>
      </c>
      <c r="AA28" s="458"/>
      <c r="AB28" s="458"/>
      <c r="AC28" s="458"/>
      <c r="AD28" s="458"/>
      <c r="AE28" s="458"/>
      <c r="AF28" s="458"/>
      <c r="AG28" s="459"/>
      <c r="AH28" s="479" t="s">
        <v>126</v>
      </c>
      <c r="AI28" s="480"/>
      <c r="AJ28" s="480"/>
      <c r="AK28" s="480"/>
      <c r="AL28" s="519"/>
      <c r="AM28" s="479" t="s">
        <v>126</v>
      </c>
      <c r="AN28" s="480"/>
      <c r="AO28" s="480"/>
      <c r="AP28" s="480"/>
      <c r="AQ28" s="480"/>
      <c r="AR28" s="519"/>
      <c r="AS28" s="479" t="s">
        <v>176</v>
      </c>
      <c r="AT28" s="480"/>
      <c r="AU28" s="480"/>
      <c r="AV28" s="480"/>
      <c r="AW28" s="480"/>
      <c r="AX28" s="481"/>
      <c r="AY28" s="604" t="s">
        <v>182</v>
      </c>
      <c r="AZ28" s="605"/>
      <c r="BA28" s="605"/>
      <c r="BB28" s="606"/>
      <c r="BC28" s="388" t="s">
        <v>48</v>
      </c>
      <c r="BD28" s="389"/>
      <c r="BE28" s="389"/>
      <c r="BF28" s="389"/>
      <c r="BG28" s="389"/>
      <c r="BH28" s="389"/>
      <c r="BI28" s="389"/>
      <c r="BJ28" s="389"/>
      <c r="BK28" s="389"/>
      <c r="BL28" s="389"/>
      <c r="BM28" s="390"/>
      <c r="BN28" s="391">
        <v>2328851</v>
      </c>
      <c r="BO28" s="392"/>
      <c r="BP28" s="392"/>
      <c r="BQ28" s="392"/>
      <c r="BR28" s="392"/>
      <c r="BS28" s="392"/>
      <c r="BT28" s="392"/>
      <c r="BU28" s="393"/>
      <c r="BV28" s="391">
        <v>2381277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183</v>
      </c>
      <c r="F29" s="458"/>
      <c r="G29" s="458"/>
      <c r="H29" s="458"/>
      <c r="I29" s="458"/>
      <c r="J29" s="458"/>
      <c r="K29" s="459"/>
      <c r="L29" s="479">
        <v>8</v>
      </c>
      <c r="M29" s="480"/>
      <c r="N29" s="480"/>
      <c r="O29" s="480"/>
      <c r="P29" s="519"/>
      <c r="Q29" s="479">
        <v>1850</v>
      </c>
      <c r="R29" s="480"/>
      <c r="S29" s="480"/>
      <c r="T29" s="480"/>
      <c r="U29" s="480"/>
      <c r="V29" s="519"/>
      <c r="W29" s="579"/>
      <c r="X29" s="580"/>
      <c r="Y29" s="581"/>
      <c r="Z29" s="478" t="s">
        <v>184</v>
      </c>
      <c r="AA29" s="458"/>
      <c r="AB29" s="458"/>
      <c r="AC29" s="458"/>
      <c r="AD29" s="458"/>
      <c r="AE29" s="458"/>
      <c r="AF29" s="458"/>
      <c r="AG29" s="459"/>
      <c r="AH29" s="479">
        <v>93</v>
      </c>
      <c r="AI29" s="480"/>
      <c r="AJ29" s="480"/>
      <c r="AK29" s="480"/>
      <c r="AL29" s="519"/>
      <c r="AM29" s="479">
        <v>300111</v>
      </c>
      <c r="AN29" s="480"/>
      <c r="AO29" s="480"/>
      <c r="AP29" s="480"/>
      <c r="AQ29" s="480"/>
      <c r="AR29" s="519"/>
      <c r="AS29" s="479">
        <v>3227</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260568</v>
      </c>
      <c r="BO29" s="429"/>
      <c r="BP29" s="429"/>
      <c r="BQ29" s="429"/>
      <c r="BR29" s="429"/>
      <c r="BS29" s="429"/>
      <c r="BT29" s="429"/>
      <c r="BU29" s="430"/>
      <c r="BV29" s="428">
        <v>260542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97.6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2400434</v>
      </c>
      <c r="BO30" s="602"/>
      <c r="BP30" s="602"/>
      <c r="BQ30" s="602"/>
      <c r="BR30" s="602"/>
      <c r="BS30" s="602"/>
      <c r="BT30" s="602"/>
      <c r="BU30" s="603"/>
      <c r="BV30" s="601">
        <v>2326235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195</v>
      </c>
      <c r="V33" s="452"/>
      <c r="W33" s="417" t="s">
        <v>194</v>
      </c>
      <c r="X33" s="417"/>
      <c r="Y33" s="417"/>
      <c r="Z33" s="417"/>
      <c r="AA33" s="417"/>
      <c r="AB33" s="417"/>
      <c r="AC33" s="417"/>
      <c r="AD33" s="417"/>
      <c r="AE33" s="417"/>
      <c r="AF33" s="417"/>
      <c r="AG33" s="417"/>
      <c r="AH33" s="417"/>
      <c r="AI33" s="417"/>
      <c r="AJ33" s="417"/>
      <c r="AK33" s="417"/>
      <c r="AL33" s="215"/>
      <c r="AM33" s="452" t="s">
        <v>195</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195</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遠軽地区広域組合</v>
      </c>
      <c r="BZ34" s="615"/>
      <c r="CA34" s="615"/>
      <c r="CB34" s="615"/>
      <c r="CC34" s="615"/>
      <c r="CD34" s="615"/>
      <c r="CE34" s="615"/>
      <c r="CF34" s="615"/>
      <c r="CG34" s="615"/>
      <c r="CH34" s="615"/>
      <c r="CI34" s="615"/>
      <c r="CJ34" s="615"/>
      <c r="CK34" s="615"/>
      <c r="CL34" s="615"/>
      <c r="CM34" s="615"/>
      <c r="CN34" s="213"/>
      <c r="CO34" s="614">
        <f>IF(CQ34="","",MAX(C34:D43,U34:V43,AM34:AN43,BE34:BF43,BW34:BX43)+1)</f>
        <v>10</v>
      </c>
      <c r="CP34" s="614"/>
      <c r="CQ34" s="615" t="str">
        <f>IF('各会計、関係団体の財政状況及び健全化判断比率'!BS7="","",'各会計、関係団体の財政状況及び健全化判断比率'!BS7)</f>
        <v>株式会社　ドリームフロンティア</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公共下水道特別会計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網走地方教育研修センター組合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t="str">
        <f t="shared" si="2"/>
        <v/>
      </c>
      <c r="BX36" s="614"/>
      <c r="BY36" s="615" t="str">
        <f>IF('各会計、関係団体の財政状況及び健全化判断比率'!B70="","",'各会計、関係団体の財政状況及び健全化判断比率'!B70)</f>
        <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介護サービス事業特別会計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nLc4xZEwqAD2dcNhwJ7Gf+MtCkRXIKIvlfBMu8dovScZyPFi6oUJEAAcRb6axUCucEnRU9Sf2tAAtOHt0h4A==" saltValue="wZUcx6O+HZ0EyxOyw+Z/0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06" t="s">
        <v>546</v>
      </c>
      <c r="D34" s="1206"/>
      <c r="E34" s="1207"/>
      <c r="F34" s="32">
        <v>5.05</v>
      </c>
      <c r="G34" s="33">
        <v>4.97</v>
      </c>
      <c r="H34" s="33">
        <v>5.45</v>
      </c>
      <c r="I34" s="33">
        <v>5.35</v>
      </c>
      <c r="J34" s="34">
        <v>5.52</v>
      </c>
      <c r="K34" s="22"/>
      <c r="L34" s="22"/>
      <c r="M34" s="22"/>
      <c r="N34" s="22"/>
      <c r="O34" s="22"/>
      <c r="P34" s="22"/>
    </row>
    <row r="35" spans="1:16" ht="39" customHeight="1" x14ac:dyDescent="0.15">
      <c r="A35" s="22"/>
      <c r="B35" s="35"/>
      <c r="C35" s="1200" t="s">
        <v>547</v>
      </c>
      <c r="D35" s="1201"/>
      <c r="E35" s="1202"/>
      <c r="F35" s="36">
        <v>0.4</v>
      </c>
      <c r="G35" s="37">
        <v>0.36</v>
      </c>
      <c r="H35" s="37">
        <v>0.61</v>
      </c>
      <c r="I35" s="37">
        <v>0.98</v>
      </c>
      <c r="J35" s="38">
        <v>0.99</v>
      </c>
      <c r="K35" s="22"/>
      <c r="L35" s="22"/>
      <c r="M35" s="22"/>
      <c r="N35" s="22"/>
      <c r="O35" s="22"/>
      <c r="P35" s="22"/>
    </row>
    <row r="36" spans="1:16" ht="39" customHeight="1" x14ac:dyDescent="0.15">
      <c r="A36" s="22"/>
      <c r="B36" s="35"/>
      <c r="C36" s="1200" t="s">
        <v>548</v>
      </c>
      <c r="D36" s="1201"/>
      <c r="E36" s="1202"/>
      <c r="F36" s="36">
        <v>1.23</v>
      </c>
      <c r="G36" s="37">
        <v>1.26</v>
      </c>
      <c r="H36" s="37">
        <v>0.37</v>
      </c>
      <c r="I36" s="37">
        <v>1.1299999999999999</v>
      </c>
      <c r="J36" s="38">
        <v>0.41</v>
      </c>
      <c r="K36" s="22"/>
      <c r="L36" s="22"/>
      <c r="M36" s="22"/>
      <c r="N36" s="22"/>
      <c r="O36" s="22"/>
      <c r="P36" s="22"/>
    </row>
    <row r="37" spans="1:16" ht="39" customHeight="1" x14ac:dyDescent="0.15">
      <c r="A37" s="22"/>
      <c r="B37" s="35"/>
      <c r="C37" s="1200" t="s">
        <v>549</v>
      </c>
      <c r="D37" s="1201"/>
      <c r="E37" s="1202"/>
      <c r="F37" s="36">
        <v>0.28000000000000003</v>
      </c>
      <c r="G37" s="37">
        <v>0.31</v>
      </c>
      <c r="H37" s="37">
        <v>0.32</v>
      </c>
      <c r="I37" s="37">
        <v>0.28000000000000003</v>
      </c>
      <c r="J37" s="38">
        <v>0.36</v>
      </c>
      <c r="K37" s="22"/>
      <c r="L37" s="22"/>
      <c r="M37" s="22"/>
      <c r="N37" s="22"/>
      <c r="O37" s="22"/>
      <c r="P37" s="22"/>
    </row>
    <row r="38" spans="1:16" ht="39" customHeight="1" x14ac:dyDescent="0.15">
      <c r="A38" s="22"/>
      <c r="B38" s="35"/>
      <c r="C38" s="1200" t="s">
        <v>550</v>
      </c>
      <c r="D38" s="1201"/>
      <c r="E38" s="1202"/>
      <c r="F38" s="36">
        <v>0.43</v>
      </c>
      <c r="G38" s="37">
        <v>0.28000000000000003</v>
      </c>
      <c r="H38" s="37">
        <v>0.33</v>
      </c>
      <c r="I38" s="37">
        <v>0.32</v>
      </c>
      <c r="J38" s="38">
        <v>0.34</v>
      </c>
      <c r="K38" s="22"/>
      <c r="L38" s="22"/>
      <c r="M38" s="22"/>
      <c r="N38" s="22"/>
      <c r="O38" s="22"/>
      <c r="P38" s="22"/>
    </row>
    <row r="39" spans="1:16" ht="39" customHeight="1" x14ac:dyDescent="0.15">
      <c r="A39" s="22"/>
      <c r="B39" s="35"/>
      <c r="C39" s="1200" t="s">
        <v>551</v>
      </c>
      <c r="D39" s="1201"/>
      <c r="E39" s="1202"/>
      <c r="F39" s="36">
        <v>0.24</v>
      </c>
      <c r="G39" s="37">
        <v>0.34</v>
      </c>
      <c r="H39" s="37">
        <v>0.21</v>
      </c>
      <c r="I39" s="37">
        <v>0.31</v>
      </c>
      <c r="J39" s="38">
        <v>0.22</v>
      </c>
      <c r="K39" s="22"/>
      <c r="L39" s="22"/>
      <c r="M39" s="22"/>
      <c r="N39" s="22"/>
      <c r="O39" s="22"/>
      <c r="P39" s="22"/>
    </row>
    <row r="40" spans="1:16" ht="39" customHeight="1" x14ac:dyDescent="0.15">
      <c r="A40" s="22"/>
      <c r="B40" s="35"/>
      <c r="C40" s="1200" t="s">
        <v>552</v>
      </c>
      <c r="D40" s="1201"/>
      <c r="E40" s="1202"/>
      <c r="F40" s="36">
        <v>0.04</v>
      </c>
      <c r="G40" s="37">
        <v>0.02</v>
      </c>
      <c r="H40" s="37">
        <v>0.01</v>
      </c>
      <c r="I40" s="37">
        <v>0</v>
      </c>
      <c r="J40" s="38">
        <v>0.01</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553</v>
      </c>
      <c r="D42" s="1201"/>
      <c r="E42" s="1202"/>
      <c r="F42" s="36" t="s">
        <v>498</v>
      </c>
      <c r="G42" s="37" t="s">
        <v>498</v>
      </c>
      <c r="H42" s="37" t="s">
        <v>498</v>
      </c>
      <c r="I42" s="37" t="s">
        <v>498</v>
      </c>
      <c r="J42" s="38" t="s">
        <v>498</v>
      </c>
      <c r="K42" s="22"/>
      <c r="L42" s="22"/>
      <c r="M42" s="22"/>
      <c r="N42" s="22"/>
      <c r="O42" s="22"/>
      <c r="P42" s="22"/>
    </row>
    <row r="43" spans="1:16" ht="39" customHeight="1" thickBot="1" x14ac:dyDescent="0.2">
      <c r="A43" s="22"/>
      <c r="B43" s="40"/>
      <c r="C43" s="1203" t="s">
        <v>554</v>
      </c>
      <c r="D43" s="1204"/>
      <c r="E43" s="1205"/>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30OLsiciuBN1ozGN6PBslLrrPr67ZkG0e3ipaMi5MaK2v9nysmbmUfHbexCX0h6ogK+e2QeaGP7u7jErGDGpA==" saltValue="RbhanqN/Fl/dbnY4UIra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617</v>
      </c>
      <c r="L45" s="60">
        <v>608</v>
      </c>
      <c r="M45" s="60">
        <v>619</v>
      </c>
      <c r="N45" s="60">
        <v>595</v>
      </c>
      <c r="O45" s="61">
        <v>601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498</v>
      </c>
      <c r="L46" s="64" t="s">
        <v>498</v>
      </c>
      <c r="M46" s="64" t="s">
        <v>498</v>
      </c>
      <c r="N46" s="64" t="s">
        <v>498</v>
      </c>
      <c r="O46" s="65" t="s">
        <v>498</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498</v>
      </c>
      <c r="L47" s="64" t="s">
        <v>498</v>
      </c>
      <c r="M47" s="64" t="s">
        <v>498</v>
      </c>
      <c r="N47" s="64" t="s">
        <v>498</v>
      </c>
      <c r="O47" s="65" t="s">
        <v>498</v>
      </c>
      <c r="P47" s="48"/>
      <c r="Q47" s="48"/>
      <c r="R47" s="48"/>
      <c r="S47" s="48"/>
      <c r="T47" s="48"/>
      <c r="U47" s="48"/>
    </row>
    <row r="48" spans="1:21" ht="30.75" customHeight="1" x14ac:dyDescent="0.15">
      <c r="A48" s="48"/>
      <c r="B48" s="1210"/>
      <c r="C48" s="1211"/>
      <c r="D48" s="62"/>
      <c r="E48" s="1216" t="s">
        <v>15</v>
      </c>
      <c r="F48" s="1216"/>
      <c r="G48" s="1216"/>
      <c r="H48" s="1216"/>
      <c r="I48" s="1216"/>
      <c r="J48" s="1217"/>
      <c r="K48" s="63">
        <v>152</v>
      </c>
      <c r="L48" s="64">
        <v>143</v>
      </c>
      <c r="M48" s="64">
        <v>138</v>
      </c>
      <c r="N48" s="64">
        <v>130</v>
      </c>
      <c r="O48" s="65">
        <v>133</v>
      </c>
      <c r="P48" s="48"/>
      <c r="Q48" s="48"/>
      <c r="R48" s="48"/>
      <c r="S48" s="48"/>
      <c r="T48" s="48"/>
      <c r="U48" s="48"/>
    </row>
    <row r="49" spans="1:21" ht="30.75" customHeight="1" x14ac:dyDescent="0.15">
      <c r="A49" s="48"/>
      <c r="B49" s="1210"/>
      <c r="C49" s="1211"/>
      <c r="D49" s="62"/>
      <c r="E49" s="1216" t="s">
        <v>16</v>
      </c>
      <c r="F49" s="1216"/>
      <c r="G49" s="1216"/>
      <c r="H49" s="1216"/>
      <c r="I49" s="1216"/>
      <c r="J49" s="1217"/>
      <c r="K49" s="63">
        <v>13</v>
      </c>
      <c r="L49" s="64">
        <v>15</v>
      </c>
      <c r="M49" s="64">
        <v>14</v>
      </c>
      <c r="N49" s="64">
        <v>14</v>
      </c>
      <c r="O49" s="65">
        <v>13</v>
      </c>
      <c r="P49" s="48"/>
      <c r="Q49" s="48"/>
      <c r="R49" s="48"/>
      <c r="S49" s="48"/>
      <c r="T49" s="48"/>
      <c r="U49" s="48"/>
    </row>
    <row r="50" spans="1:21" ht="30.75" customHeight="1" x14ac:dyDescent="0.15">
      <c r="A50" s="48"/>
      <c r="B50" s="1210"/>
      <c r="C50" s="1211"/>
      <c r="D50" s="62"/>
      <c r="E50" s="1216" t="s">
        <v>17</v>
      </c>
      <c r="F50" s="1216"/>
      <c r="G50" s="1216"/>
      <c r="H50" s="1216"/>
      <c r="I50" s="1216"/>
      <c r="J50" s="1217"/>
      <c r="K50" s="63">
        <v>3</v>
      </c>
      <c r="L50" s="64">
        <v>3</v>
      </c>
      <c r="M50" s="64">
        <v>2</v>
      </c>
      <c r="N50" s="64">
        <v>1</v>
      </c>
      <c r="O50" s="65">
        <v>1</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612</v>
      </c>
      <c r="L52" s="64">
        <v>605</v>
      </c>
      <c r="M52" s="64">
        <v>602</v>
      </c>
      <c r="N52" s="64">
        <v>577</v>
      </c>
      <c r="O52" s="65">
        <v>569</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173</v>
      </c>
      <c r="L53" s="69">
        <v>164</v>
      </c>
      <c r="M53" s="69">
        <v>171</v>
      </c>
      <c r="N53" s="69">
        <v>163</v>
      </c>
      <c r="O53" s="70">
        <v>179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555</v>
      </c>
      <c r="L56" s="80" t="s">
        <v>556</v>
      </c>
      <c r="M56" s="80" t="s">
        <v>557</v>
      </c>
      <c r="N56" s="80" t="s">
        <v>558</v>
      </c>
      <c r="O56" s="81" t="s">
        <v>559</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568</v>
      </c>
      <c r="L57" s="83" t="s">
        <v>568</v>
      </c>
      <c r="M57" s="83" t="s">
        <v>568</v>
      </c>
      <c r="N57" s="83" t="s">
        <v>568</v>
      </c>
      <c r="O57" s="84" t="s">
        <v>568</v>
      </c>
    </row>
    <row r="58" spans="1:21" ht="31.5" customHeight="1" thickBot="1" x14ac:dyDescent="0.2">
      <c r="B58" s="1226"/>
      <c r="C58" s="1227"/>
      <c r="D58" s="1231" t="s">
        <v>27</v>
      </c>
      <c r="E58" s="1232"/>
      <c r="F58" s="1232"/>
      <c r="G58" s="1232"/>
      <c r="H58" s="1232"/>
      <c r="I58" s="1232"/>
      <c r="J58" s="1233"/>
      <c r="K58" s="85" t="s">
        <v>568</v>
      </c>
      <c r="L58" s="86" t="s">
        <v>568</v>
      </c>
      <c r="M58" s="86" t="s">
        <v>568</v>
      </c>
      <c r="N58" s="86" t="s">
        <v>568</v>
      </c>
      <c r="O58" s="87" t="s">
        <v>568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LzjoHwPesSOVUF9axvKpZDUPEQyRnSEu4ZFNydvZxgTJ4qZMmZN7w9Bx6NAYHiHqO5wZz4QTscNJ1lkRYxpCA==" saltValue="W0kHr3Pzpgr75BvtcJ6z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6"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540</v>
      </c>
      <c r="J40" s="99" t="s">
        <v>541</v>
      </c>
      <c r="K40" s="99" t="s">
        <v>542</v>
      </c>
      <c r="L40" s="99" t="s">
        <v>543</v>
      </c>
      <c r="M40" s="100" t="s">
        <v>544</v>
      </c>
    </row>
    <row r="41" spans="2:13" ht="27.75" customHeight="1" x14ac:dyDescent="0.15">
      <c r="B41" s="1234" t="s">
        <v>30</v>
      </c>
      <c r="C41" s="1235"/>
      <c r="D41" s="101"/>
      <c r="E41" s="1240" t="s">
        <v>31</v>
      </c>
      <c r="F41" s="1240"/>
      <c r="G41" s="1240"/>
      <c r="H41" s="1241"/>
      <c r="I41" s="102">
        <v>6341</v>
      </c>
      <c r="J41" s="103">
        <v>6855</v>
      </c>
      <c r="K41" s="103">
        <v>6972</v>
      </c>
      <c r="L41" s="103">
        <v>7246</v>
      </c>
      <c r="M41" s="104">
        <v>7138</v>
      </c>
    </row>
    <row r="42" spans="2:13" ht="27.75" customHeight="1" x14ac:dyDescent="0.15">
      <c r="B42" s="1236"/>
      <c r="C42" s="1237"/>
      <c r="D42" s="105"/>
      <c r="E42" s="1242" t="s">
        <v>32</v>
      </c>
      <c r="F42" s="1242"/>
      <c r="G42" s="1242"/>
      <c r="H42" s="1243"/>
      <c r="I42" s="106" t="s">
        <v>498</v>
      </c>
      <c r="J42" s="107" t="s">
        <v>498</v>
      </c>
      <c r="K42" s="107" t="s">
        <v>498</v>
      </c>
      <c r="L42" s="107" t="s">
        <v>498</v>
      </c>
      <c r="M42" s="108" t="s">
        <v>498</v>
      </c>
    </row>
    <row r="43" spans="2:13" ht="27.75" customHeight="1" x14ac:dyDescent="0.15">
      <c r="B43" s="1236"/>
      <c r="C43" s="1237"/>
      <c r="D43" s="105"/>
      <c r="E43" s="1242" t="s">
        <v>33</v>
      </c>
      <c r="F43" s="1242"/>
      <c r="G43" s="1242"/>
      <c r="H43" s="1243"/>
      <c r="I43" s="106">
        <v>1651</v>
      </c>
      <c r="J43" s="107">
        <v>1581</v>
      </c>
      <c r="K43" s="107">
        <v>1436</v>
      </c>
      <c r="L43" s="107">
        <v>1338</v>
      </c>
      <c r="M43" s="108">
        <v>1292</v>
      </c>
    </row>
    <row r="44" spans="2:13" ht="27.75" customHeight="1" x14ac:dyDescent="0.15">
      <c r="B44" s="1236"/>
      <c r="C44" s="1237"/>
      <c r="D44" s="105"/>
      <c r="E44" s="1242" t="s">
        <v>34</v>
      </c>
      <c r="F44" s="1242"/>
      <c r="G44" s="1242"/>
      <c r="H44" s="1243"/>
      <c r="I44" s="106">
        <v>95</v>
      </c>
      <c r="J44" s="107">
        <v>78</v>
      </c>
      <c r="K44" s="107">
        <v>60</v>
      </c>
      <c r="L44" s="107">
        <v>43</v>
      </c>
      <c r="M44" s="108">
        <v>25</v>
      </c>
    </row>
    <row r="45" spans="2:13" ht="27.75" customHeight="1" x14ac:dyDescent="0.15">
      <c r="B45" s="1236"/>
      <c r="C45" s="1237"/>
      <c r="D45" s="105"/>
      <c r="E45" s="1242" t="s">
        <v>35</v>
      </c>
      <c r="F45" s="1242"/>
      <c r="G45" s="1242"/>
      <c r="H45" s="1243"/>
      <c r="I45" s="106">
        <v>939</v>
      </c>
      <c r="J45" s="107">
        <v>859</v>
      </c>
      <c r="K45" s="107">
        <v>857</v>
      </c>
      <c r="L45" s="107">
        <v>842</v>
      </c>
      <c r="M45" s="108">
        <v>800</v>
      </c>
    </row>
    <row r="46" spans="2:13" ht="27.75" customHeight="1" x14ac:dyDescent="0.15">
      <c r="B46" s="1236"/>
      <c r="C46" s="1237"/>
      <c r="D46" s="109"/>
      <c r="E46" s="1242" t="s">
        <v>36</v>
      </c>
      <c r="F46" s="1242"/>
      <c r="G46" s="1242"/>
      <c r="H46" s="1243"/>
      <c r="I46" s="106" t="s">
        <v>498</v>
      </c>
      <c r="J46" s="107" t="s">
        <v>498</v>
      </c>
      <c r="K46" s="107" t="s">
        <v>498</v>
      </c>
      <c r="L46" s="107" t="s">
        <v>498</v>
      </c>
      <c r="M46" s="108" t="s">
        <v>498</v>
      </c>
    </row>
    <row r="47" spans="2:13" ht="27.75" customHeight="1" x14ac:dyDescent="0.15">
      <c r="B47" s="1236"/>
      <c r="C47" s="1237"/>
      <c r="D47" s="110"/>
      <c r="E47" s="1244" t="s">
        <v>37</v>
      </c>
      <c r="F47" s="1245"/>
      <c r="G47" s="1245"/>
      <c r="H47" s="1246"/>
      <c r="I47" s="106" t="s">
        <v>498</v>
      </c>
      <c r="J47" s="107" t="s">
        <v>498</v>
      </c>
      <c r="K47" s="107" t="s">
        <v>498</v>
      </c>
      <c r="L47" s="107" t="s">
        <v>498</v>
      </c>
      <c r="M47" s="108" t="s">
        <v>498</v>
      </c>
    </row>
    <row r="48" spans="2:13" ht="27.75" customHeight="1" x14ac:dyDescent="0.15">
      <c r="B48" s="1236"/>
      <c r="C48" s="1237"/>
      <c r="D48" s="105"/>
      <c r="E48" s="1242" t="s">
        <v>38</v>
      </c>
      <c r="F48" s="1242"/>
      <c r="G48" s="1242"/>
      <c r="H48" s="1243"/>
      <c r="I48" s="106" t="s">
        <v>498</v>
      </c>
      <c r="J48" s="107" t="s">
        <v>498</v>
      </c>
      <c r="K48" s="107" t="s">
        <v>498</v>
      </c>
      <c r="L48" s="107" t="s">
        <v>498</v>
      </c>
      <c r="M48" s="108" t="s">
        <v>498</v>
      </c>
    </row>
    <row r="49" spans="2:13" ht="27.75" customHeight="1" x14ac:dyDescent="0.15">
      <c r="B49" s="1238"/>
      <c r="C49" s="1239"/>
      <c r="D49" s="105"/>
      <c r="E49" s="1242" t="s">
        <v>39</v>
      </c>
      <c r="F49" s="1242"/>
      <c r="G49" s="1242"/>
      <c r="H49" s="1243"/>
      <c r="I49" s="106" t="s">
        <v>498</v>
      </c>
      <c r="J49" s="107" t="s">
        <v>498</v>
      </c>
      <c r="K49" s="107" t="s">
        <v>498</v>
      </c>
      <c r="L49" s="107" t="s">
        <v>498</v>
      </c>
      <c r="M49" s="108" t="s">
        <v>498</v>
      </c>
    </row>
    <row r="50" spans="2:13" ht="27.75" customHeight="1" x14ac:dyDescent="0.15">
      <c r="B50" s="1247" t="s">
        <v>40</v>
      </c>
      <c r="C50" s="1248"/>
      <c r="D50" s="111"/>
      <c r="E50" s="1242" t="s">
        <v>41</v>
      </c>
      <c r="F50" s="1242"/>
      <c r="G50" s="1242"/>
      <c r="H50" s="1243"/>
      <c r="I50" s="106">
        <v>4610</v>
      </c>
      <c r="J50" s="107">
        <v>4956</v>
      </c>
      <c r="K50" s="107">
        <v>5229</v>
      </c>
      <c r="L50" s="107">
        <v>5215</v>
      </c>
      <c r="M50" s="108">
        <v>5255</v>
      </c>
    </row>
    <row r="51" spans="2:13" ht="27.75" customHeight="1" x14ac:dyDescent="0.15">
      <c r="B51" s="1236"/>
      <c r="C51" s="1237"/>
      <c r="D51" s="105"/>
      <c r="E51" s="1242" t="s">
        <v>42</v>
      </c>
      <c r="F51" s="1242"/>
      <c r="G51" s="1242"/>
      <c r="H51" s="1243"/>
      <c r="I51" s="106">
        <v>451</v>
      </c>
      <c r="J51" s="107">
        <v>414</v>
      </c>
      <c r="K51" s="107">
        <v>376</v>
      </c>
      <c r="L51" s="107">
        <v>339</v>
      </c>
      <c r="M51" s="108">
        <v>301</v>
      </c>
    </row>
    <row r="52" spans="2:13" ht="27.75" customHeight="1" x14ac:dyDescent="0.15">
      <c r="B52" s="1238"/>
      <c r="C52" s="1239"/>
      <c r="D52" s="105"/>
      <c r="E52" s="1242" t="s">
        <v>43</v>
      </c>
      <c r="F52" s="1242"/>
      <c r="G52" s="1242"/>
      <c r="H52" s="1243"/>
      <c r="I52" s="106">
        <v>5512</v>
      </c>
      <c r="J52" s="107">
        <v>5632</v>
      </c>
      <c r="K52" s="107">
        <v>5703</v>
      </c>
      <c r="L52" s="107">
        <v>5879</v>
      </c>
      <c r="M52" s="108">
        <v>5798</v>
      </c>
    </row>
    <row r="53" spans="2:13" ht="27.75" customHeight="1" thickBot="1" x14ac:dyDescent="0.2">
      <c r="B53" s="1249" t="s">
        <v>44</v>
      </c>
      <c r="C53" s="1250"/>
      <c r="D53" s="112"/>
      <c r="E53" s="1251" t="s">
        <v>45</v>
      </c>
      <c r="F53" s="1251"/>
      <c r="G53" s="1251"/>
      <c r="H53" s="1252"/>
      <c r="I53" s="113">
        <v>-1546</v>
      </c>
      <c r="J53" s="114">
        <v>-1630</v>
      </c>
      <c r="K53" s="114">
        <v>-1983</v>
      </c>
      <c r="L53" s="114">
        <v>-1964</v>
      </c>
      <c r="M53" s="115">
        <v>-2099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PhOy6TJCqRvyMzt1atYxEUtuM6hoCtbxcRFTzuVo9zkAGehQlDZZ1N+UYV2SAiuCHoUR6+LhhTxG46Cb5LvgQ==" saltValue="wGNErwtCi55SEZW3qdf0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52" zoomScale="75" zoomScaleNormal="7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542</v>
      </c>
      <c r="G54" s="124" t="s">
        <v>543</v>
      </c>
      <c r="H54" s="125" t="s">
        <v>544</v>
      </c>
    </row>
    <row r="55" spans="2:8" ht="52.5" customHeight="1" x14ac:dyDescent="0.15">
      <c r="B55" s="126"/>
      <c r="C55" s="1261" t="s">
        <v>48</v>
      </c>
      <c r="D55" s="1261"/>
      <c r="E55" s="1262"/>
      <c r="F55" s="127">
        <v>2368</v>
      </c>
      <c r="G55" s="127">
        <v>2381</v>
      </c>
      <c r="H55" s="128">
        <v>2329</v>
      </c>
    </row>
    <row r="56" spans="2:8" ht="52.5" customHeight="1" x14ac:dyDescent="0.15">
      <c r="B56" s="129"/>
      <c r="C56" s="1263" t="s">
        <v>49</v>
      </c>
      <c r="D56" s="1263"/>
      <c r="E56" s="1264"/>
      <c r="F56" s="130">
        <v>261</v>
      </c>
      <c r="G56" s="130">
        <v>261</v>
      </c>
      <c r="H56" s="131">
        <v>261</v>
      </c>
    </row>
    <row r="57" spans="2:8" ht="53.25" customHeight="1" x14ac:dyDescent="0.15">
      <c r="B57" s="129"/>
      <c r="C57" s="1265" t="s">
        <v>50</v>
      </c>
      <c r="D57" s="1265"/>
      <c r="E57" s="1266"/>
      <c r="F57" s="132">
        <v>2329</v>
      </c>
      <c r="G57" s="132">
        <v>2326</v>
      </c>
      <c r="H57" s="133">
        <v>2400</v>
      </c>
    </row>
    <row r="58" spans="2:8" ht="45.75" customHeight="1" x14ac:dyDescent="0.15">
      <c r="B58" s="134"/>
      <c r="C58" s="1253" t="s">
        <v>560</v>
      </c>
      <c r="D58" s="1254"/>
      <c r="E58" s="1255"/>
      <c r="F58" s="135">
        <v>1681</v>
      </c>
      <c r="G58" s="135">
        <v>1682</v>
      </c>
      <c r="H58" s="136">
        <v>1682</v>
      </c>
    </row>
    <row r="59" spans="2:8" ht="45.75" customHeight="1" x14ac:dyDescent="0.15">
      <c r="B59" s="134"/>
      <c r="C59" s="1253" t="s">
        <v>561</v>
      </c>
      <c r="D59" s="1254"/>
      <c r="E59" s="1255"/>
      <c r="F59" s="135">
        <v>390</v>
      </c>
      <c r="G59" s="135">
        <v>390</v>
      </c>
      <c r="H59" s="136">
        <v>390</v>
      </c>
    </row>
    <row r="60" spans="2:8" ht="45.75" customHeight="1" x14ac:dyDescent="0.15">
      <c r="B60" s="134"/>
      <c r="C60" s="1253" t="s">
        <v>562</v>
      </c>
      <c r="D60" s="1254"/>
      <c r="E60" s="1255"/>
      <c r="F60" s="135">
        <v>139</v>
      </c>
      <c r="G60" s="135">
        <v>137</v>
      </c>
      <c r="H60" s="136">
        <v>137</v>
      </c>
    </row>
    <row r="61" spans="2:8" ht="45.75" customHeight="1" x14ac:dyDescent="0.15">
      <c r="B61" s="134"/>
      <c r="C61" s="1253" t="s">
        <v>563</v>
      </c>
      <c r="D61" s="1254"/>
      <c r="E61" s="1255"/>
      <c r="F61" s="135">
        <v>79</v>
      </c>
      <c r="G61" s="135">
        <v>78</v>
      </c>
      <c r="H61" s="136">
        <v>76</v>
      </c>
    </row>
    <row r="62" spans="2:8" ht="45.75" customHeight="1" thickBot="1" x14ac:dyDescent="0.2">
      <c r="B62" s="137"/>
      <c r="C62" s="1256" t="s">
        <v>564</v>
      </c>
      <c r="D62" s="1257"/>
      <c r="E62" s="1258"/>
      <c r="F62" s="138">
        <v>22</v>
      </c>
      <c r="G62" s="138">
        <v>22</v>
      </c>
      <c r="H62" s="139">
        <v>22</v>
      </c>
    </row>
    <row r="63" spans="2:8" ht="52.5" customHeight="1" thickBot="1" x14ac:dyDescent="0.2">
      <c r="B63" s="140"/>
      <c r="C63" s="1259" t="s">
        <v>51</v>
      </c>
      <c r="D63" s="1259"/>
      <c r="E63" s="1260"/>
      <c r="F63" s="141">
        <v>4958</v>
      </c>
      <c r="G63" s="141">
        <v>4968</v>
      </c>
      <c r="H63" s="142">
        <v>4990</v>
      </c>
    </row>
    <row r="64" spans="2:8" ht="15" customHeight="1" x14ac:dyDescent="0.15"/>
    <row r="65" ht="0" hidden="1" customHeight="1" x14ac:dyDescent="0.15"/>
    <row r="66" ht="0" hidden="1" customHeight="1" x14ac:dyDescent="0.15"/>
  </sheetData>
  <sheetProtection algorithmName="SHA-512" hashValue="od3OA6iOC0KslzVWS73uPKmcvef6bIi75/quVRlK1uMKaJxTPC1xYApnrCwNPC1Ujcrn9gJyq3LfaWS7lDvM6Q==" saltValue="RX9VuY+P8ER0+GXzCy5C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572</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572</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573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574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575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576</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540</v>
      </c>
      <c r="BQ50" s="1301"/>
      <c r="BR50" s="1301"/>
      <c r="BS50" s="1301"/>
      <c r="BT50" s="1301"/>
      <c r="BU50" s="1301"/>
      <c r="BV50" s="1301"/>
      <c r="BW50" s="1301"/>
      <c r="BX50" s="1301" t="s">
        <v>541</v>
      </c>
      <c r="BY50" s="1301"/>
      <c r="BZ50" s="1301"/>
      <c r="CA50" s="1301"/>
      <c r="CB50" s="1301"/>
      <c r="CC50" s="1301"/>
      <c r="CD50" s="1301"/>
      <c r="CE50" s="1301"/>
      <c r="CF50" s="1301" t="s">
        <v>542</v>
      </c>
      <c r="CG50" s="1301"/>
      <c r="CH50" s="1301"/>
      <c r="CI50" s="1301"/>
      <c r="CJ50" s="1301"/>
      <c r="CK50" s="1301"/>
      <c r="CL50" s="1301"/>
      <c r="CM50" s="1301"/>
      <c r="CN50" s="1301" t="s">
        <v>543</v>
      </c>
      <c r="CO50" s="1301"/>
      <c r="CP50" s="1301"/>
      <c r="CQ50" s="1301"/>
      <c r="CR50" s="1301"/>
      <c r="CS50" s="1301"/>
      <c r="CT50" s="1301"/>
      <c r="CU50" s="1301"/>
      <c r="CV50" s="1301" t="s">
        <v>544</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577</v>
      </c>
      <c r="AO51" s="1305"/>
      <c r="AP51" s="1305"/>
      <c r="AQ51" s="1305"/>
      <c r="AR51" s="1305"/>
      <c r="AS51" s="1305"/>
      <c r="AT51" s="1305"/>
      <c r="AU51" s="1305"/>
      <c r="AV51" s="1305"/>
      <c r="AW51" s="1305"/>
      <c r="AX51" s="1305"/>
      <c r="AY51" s="1305"/>
      <c r="AZ51" s="1305"/>
      <c r="BA51" s="1305"/>
      <c r="BB51" s="1305" t="s">
        <v>578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579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51.4</v>
      </c>
      <c r="BY53" s="1307"/>
      <c r="BZ53" s="1307"/>
      <c r="CA53" s="1307"/>
      <c r="CB53" s="1307"/>
      <c r="CC53" s="1307"/>
      <c r="CD53" s="1307"/>
      <c r="CE53" s="1307"/>
      <c r="CF53" s="1307">
        <v>56.1</v>
      </c>
      <c r="CG53" s="1307"/>
      <c r="CH53" s="1307"/>
      <c r="CI53" s="1307"/>
      <c r="CJ53" s="1307"/>
      <c r="CK53" s="1307"/>
      <c r="CL53" s="1307"/>
      <c r="CM53" s="1307"/>
      <c r="CN53" s="1307">
        <v>57.3</v>
      </c>
      <c r="CO53" s="1307"/>
      <c r="CP53" s="1307"/>
      <c r="CQ53" s="1307"/>
      <c r="CR53" s="1307"/>
      <c r="CS53" s="1307"/>
      <c r="CT53" s="1307"/>
      <c r="CU53" s="1307"/>
      <c r="CV53" s="1307">
        <v>58.6</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580</v>
      </c>
      <c r="AO55" s="1301"/>
      <c r="AP55" s="1301"/>
      <c r="AQ55" s="1301"/>
      <c r="AR55" s="1301"/>
      <c r="AS55" s="1301"/>
      <c r="AT55" s="1301"/>
      <c r="AU55" s="1301"/>
      <c r="AV55" s="1301"/>
      <c r="AW55" s="1301"/>
      <c r="AX55" s="1301"/>
      <c r="AY55" s="1301"/>
      <c r="AZ55" s="1301"/>
      <c r="BA55" s="1301"/>
      <c r="BB55" s="1305" t="s">
        <v>578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579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581</v>
      </c>
    </row>
    <row r="64" spans="1:109" x14ac:dyDescent="0.15">
      <c r="B64" s="1276"/>
      <c r="G64" s="1283"/>
      <c r="I64" s="1317"/>
      <c r="J64" s="1317"/>
      <c r="K64" s="1317"/>
      <c r="L64" s="1317"/>
      <c r="M64" s="1317"/>
      <c r="N64" s="1318"/>
      <c r="AM64" s="1283"/>
      <c r="AN64" s="1283" t="s">
        <v>574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582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576</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540</v>
      </c>
      <c r="BQ72" s="1301"/>
      <c r="BR72" s="1301"/>
      <c r="BS72" s="1301"/>
      <c r="BT72" s="1301"/>
      <c r="BU72" s="1301"/>
      <c r="BV72" s="1301"/>
      <c r="BW72" s="1301"/>
      <c r="BX72" s="1301" t="s">
        <v>541</v>
      </c>
      <c r="BY72" s="1301"/>
      <c r="BZ72" s="1301"/>
      <c r="CA72" s="1301"/>
      <c r="CB72" s="1301"/>
      <c r="CC72" s="1301"/>
      <c r="CD72" s="1301"/>
      <c r="CE72" s="1301"/>
      <c r="CF72" s="1301" t="s">
        <v>542</v>
      </c>
      <c r="CG72" s="1301"/>
      <c r="CH72" s="1301"/>
      <c r="CI72" s="1301"/>
      <c r="CJ72" s="1301"/>
      <c r="CK72" s="1301"/>
      <c r="CL72" s="1301"/>
      <c r="CM72" s="1301"/>
      <c r="CN72" s="1301" t="s">
        <v>543</v>
      </c>
      <c r="CO72" s="1301"/>
      <c r="CP72" s="1301"/>
      <c r="CQ72" s="1301"/>
      <c r="CR72" s="1301"/>
      <c r="CS72" s="1301"/>
      <c r="CT72" s="1301"/>
      <c r="CU72" s="1301"/>
      <c r="CV72" s="1301" t="s">
        <v>544</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577</v>
      </c>
      <c r="AO73" s="1305"/>
      <c r="AP73" s="1305"/>
      <c r="AQ73" s="1305"/>
      <c r="AR73" s="1305"/>
      <c r="AS73" s="1305"/>
      <c r="AT73" s="1305"/>
      <c r="AU73" s="1305"/>
      <c r="AV73" s="1305"/>
      <c r="AW73" s="1305"/>
      <c r="AX73" s="1305"/>
      <c r="AY73" s="1305"/>
      <c r="AZ73" s="1305"/>
      <c r="BA73" s="1305"/>
      <c r="BB73" s="1305" t="s">
        <v>578</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583</v>
      </c>
      <c r="BC75" s="1305"/>
      <c r="BD75" s="1305"/>
      <c r="BE75" s="1305"/>
      <c r="BF75" s="1305"/>
      <c r="BG75" s="1305"/>
      <c r="BH75" s="1305"/>
      <c r="BI75" s="1305"/>
      <c r="BJ75" s="1305"/>
      <c r="BK75" s="1305"/>
      <c r="BL75" s="1305"/>
      <c r="BM75" s="1305"/>
      <c r="BN75" s="1305"/>
      <c r="BO75" s="1305"/>
      <c r="BP75" s="1307">
        <v>6.9</v>
      </c>
      <c r="BQ75" s="1307"/>
      <c r="BR75" s="1307"/>
      <c r="BS75" s="1307"/>
      <c r="BT75" s="1307"/>
      <c r="BU75" s="1307"/>
      <c r="BV75" s="1307"/>
      <c r="BW75" s="1307"/>
      <c r="BX75" s="1307">
        <v>6.3</v>
      </c>
      <c r="BY75" s="1307"/>
      <c r="BZ75" s="1307"/>
      <c r="CA75" s="1307"/>
      <c r="CB75" s="1307"/>
      <c r="CC75" s="1307"/>
      <c r="CD75" s="1307"/>
      <c r="CE75" s="1307"/>
      <c r="CF75" s="1307">
        <v>5.8</v>
      </c>
      <c r="CG75" s="1307"/>
      <c r="CH75" s="1307"/>
      <c r="CI75" s="1307"/>
      <c r="CJ75" s="1307"/>
      <c r="CK75" s="1307"/>
      <c r="CL75" s="1307"/>
      <c r="CM75" s="1307"/>
      <c r="CN75" s="1307">
        <v>5.7</v>
      </c>
      <c r="CO75" s="1307"/>
      <c r="CP75" s="1307"/>
      <c r="CQ75" s="1307"/>
      <c r="CR75" s="1307"/>
      <c r="CS75" s="1307"/>
      <c r="CT75" s="1307"/>
      <c r="CU75" s="1307"/>
      <c r="CV75" s="1307">
        <v>6.1</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580</v>
      </c>
      <c r="AO77" s="1301"/>
      <c r="AP77" s="1301"/>
      <c r="AQ77" s="1301"/>
      <c r="AR77" s="1301"/>
      <c r="AS77" s="1301"/>
      <c r="AT77" s="1301"/>
      <c r="AU77" s="1301"/>
      <c r="AV77" s="1301"/>
      <c r="AW77" s="1301"/>
      <c r="AX77" s="1301"/>
      <c r="AY77" s="1301"/>
      <c r="AZ77" s="1301"/>
      <c r="BA77" s="1301"/>
      <c r="BB77" s="1305" t="s">
        <v>578</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583</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mW2bjAjgln5bRu2p7xFr4PD8icARDkzUxjfvVvf5R6aqvaL4/+BfT+p9d4ShXC4bVqtj1rfX7QfiSFL33I5g==" saltValue="b7IBxlqXeHQBiH4e0Z7A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0uYbRGZC+xtbsNvQzoNC8FbyMWirgSw0DfA1aQ3FWWxeVJuFgs6zgApqqtzQRubZVZw/VEAFG6Dpr9zjOa7Lg==" saltValue="qppDJ91ykzAwz1Yz6bMe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2"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cukARImkS06DIYqZ/mAECLndhD27PcAEXgMaX8wMvMqGd7JOFFX3PoAoxJg1HADm/rwJcOf3qUbQFX0UpOOdg==" saltValue="csCjj8YBTRnM3j9ddK0C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537</v>
      </c>
      <c r="G2" s="156"/>
      <c r="H2" s="157"/>
    </row>
    <row r="3" spans="1:8" x14ac:dyDescent="0.15">
      <c r="A3" s="153" t="s">
        <v>530</v>
      </c>
      <c r="B3" s="158"/>
      <c r="C3" s="159"/>
      <c r="D3" s="160">
        <v>227531</v>
      </c>
      <c r="E3" s="161"/>
      <c r="F3" s="162">
        <v>175675</v>
      </c>
      <c r="G3" s="163"/>
      <c r="H3" s="164"/>
    </row>
    <row r="4" spans="1:8" x14ac:dyDescent="0.15">
      <c r="A4" s="165"/>
      <c r="B4" s="166"/>
      <c r="C4" s="167"/>
      <c r="D4" s="168">
        <v>70933</v>
      </c>
      <c r="E4" s="169"/>
      <c r="F4" s="170">
        <v>87698</v>
      </c>
      <c r="G4" s="171"/>
      <c r="H4" s="172"/>
    </row>
    <row r="5" spans="1:8" x14ac:dyDescent="0.15">
      <c r="A5" s="153" t="s">
        <v>532</v>
      </c>
      <c r="B5" s="158"/>
      <c r="C5" s="159"/>
      <c r="D5" s="160">
        <v>235251</v>
      </c>
      <c r="E5" s="161"/>
      <c r="F5" s="162">
        <v>162193</v>
      </c>
      <c r="G5" s="163"/>
      <c r="H5" s="164"/>
    </row>
    <row r="6" spans="1:8" x14ac:dyDescent="0.15">
      <c r="A6" s="165"/>
      <c r="B6" s="166"/>
      <c r="C6" s="167"/>
      <c r="D6" s="168">
        <v>45136</v>
      </c>
      <c r="E6" s="169"/>
      <c r="F6" s="170">
        <v>79985</v>
      </c>
      <c r="G6" s="171"/>
      <c r="H6" s="172"/>
    </row>
    <row r="7" spans="1:8" x14ac:dyDescent="0.15">
      <c r="A7" s="153" t="s">
        <v>533</v>
      </c>
      <c r="B7" s="158"/>
      <c r="C7" s="159"/>
      <c r="D7" s="160">
        <v>264177</v>
      </c>
      <c r="E7" s="161"/>
      <c r="F7" s="162">
        <v>168868</v>
      </c>
      <c r="G7" s="163"/>
      <c r="H7" s="164"/>
    </row>
    <row r="8" spans="1:8" x14ac:dyDescent="0.15">
      <c r="A8" s="165"/>
      <c r="B8" s="166"/>
      <c r="C8" s="167"/>
      <c r="D8" s="168">
        <v>86559</v>
      </c>
      <c r="E8" s="169"/>
      <c r="F8" s="170">
        <v>79360</v>
      </c>
      <c r="G8" s="171"/>
      <c r="H8" s="172"/>
    </row>
    <row r="9" spans="1:8" x14ac:dyDescent="0.15">
      <c r="A9" s="153" t="s">
        <v>534</v>
      </c>
      <c r="B9" s="158"/>
      <c r="C9" s="159"/>
      <c r="D9" s="160">
        <v>136913</v>
      </c>
      <c r="E9" s="161"/>
      <c r="F9" s="162">
        <v>202870</v>
      </c>
      <c r="G9" s="163"/>
      <c r="H9" s="164"/>
    </row>
    <row r="10" spans="1:8" x14ac:dyDescent="0.15">
      <c r="A10" s="165"/>
      <c r="B10" s="166"/>
      <c r="C10" s="167"/>
      <c r="D10" s="168">
        <v>83875</v>
      </c>
      <c r="E10" s="169"/>
      <c r="F10" s="170">
        <v>79735</v>
      </c>
      <c r="G10" s="171"/>
      <c r="H10" s="172"/>
    </row>
    <row r="11" spans="1:8" x14ac:dyDescent="0.15">
      <c r="A11" s="153" t="s">
        <v>535</v>
      </c>
      <c r="B11" s="158"/>
      <c r="C11" s="159"/>
      <c r="D11" s="160">
        <v>134982</v>
      </c>
      <c r="E11" s="161"/>
      <c r="F11" s="162">
        <v>167497</v>
      </c>
      <c r="G11" s="163"/>
      <c r="H11" s="164"/>
    </row>
    <row r="12" spans="1:8" x14ac:dyDescent="0.15">
      <c r="A12" s="165"/>
      <c r="B12" s="166"/>
      <c r="C12" s="173"/>
      <c r="D12" s="168">
        <v>56859</v>
      </c>
      <c r="E12" s="169"/>
      <c r="F12" s="170">
        <v>82571</v>
      </c>
      <c r="G12" s="171"/>
      <c r="H12" s="172"/>
    </row>
    <row r="13" spans="1:8" x14ac:dyDescent="0.15">
      <c r="A13" s="153"/>
      <c r="B13" s="158"/>
      <c r="C13" s="174"/>
      <c r="D13" s="175">
        <v>199771</v>
      </c>
      <c r="E13" s="176"/>
      <c r="F13" s="177">
        <v>175421</v>
      </c>
      <c r="G13" s="178"/>
      <c r="H13" s="164"/>
    </row>
    <row r="14" spans="1:8" x14ac:dyDescent="0.15">
      <c r="A14" s="165"/>
      <c r="B14" s="166"/>
      <c r="C14" s="167"/>
      <c r="D14" s="168">
        <v>68672</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5.05</v>
      </c>
      <c r="C19" s="179">
        <f>ROUND(VALUE(SUBSTITUTE(実質収支比率等に係る経年分析!G$48,"▲","-")),2)</f>
        <v>4.9800000000000004</v>
      </c>
      <c r="D19" s="179">
        <f>ROUND(VALUE(SUBSTITUTE(実質収支比率等に係る経年分析!H$48,"▲","-")),2)</f>
        <v>5.46</v>
      </c>
      <c r="E19" s="179">
        <f>ROUND(VALUE(SUBSTITUTE(実質収支比率等に係る経年分析!I$48,"▲","-")),2)</f>
        <v>5.36</v>
      </c>
      <c r="F19" s="179">
        <f>ROUND(VALUE(SUBSTITUTE(実質収支比率等に係る経年分析!J$48,"▲","-")),2)</f>
        <v>5.53</v>
      </c>
    </row>
    <row r="20" spans="1:11" x14ac:dyDescent="0.15">
      <c r="A20" s="179" t="s">
        <v>55</v>
      </c>
      <c r="B20" s="179">
        <f>ROUND(VALUE(SUBSTITUTE(実質収支比率等に係る経年分析!F$47,"▲","-")),2)</f>
        <v>51.28</v>
      </c>
      <c r="C20" s="179">
        <f>ROUND(VALUE(SUBSTITUTE(実質収支比率等に係る経年分析!G$47,"▲","-")),2)</f>
        <v>59.64</v>
      </c>
      <c r="D20" s="179">
        <f>ROUND(VALUE(SUBSTITUTE(実質収支比率等に係る経年分析!H$47,"▲","-")),2)</f>
        <v>69.08</v>
      </c>
      <c r="E20" s="179">
        <f>ROUND(VALUE(SUBSTITUTE(実質収支比率等に係る経年分析!I$47,"▲","-")),2)</f>
        <v>71.87</v>
      </c>
      <c r="F20" s="179">
        <f>ROUND(VALUE(SUBSTITUTE(実質収支比率等に係る経年分析!J$47,"▲","-")),2)</f>
        <v>72.290000000000006</v>
      </c>
    </row>
    <row r="21" spans="1:11" x14ac:dyDescent="0.15">
      <c r="A21" s="179" t="s">
        <v>56</v>
      </c>
      <c r="B21" s="179">
        <f>IF(ISNUMBER(VALUE(SUBSTITUTE(実質収支比率等に係る経年分析!F$49,"▲","-"))),ROUND(VALUE(SUBSTITUTE(実質収支比率等に係る経年分析!F$49,"▲","-")),2),NA())</f>
        <v>3.27</v>
      </c>
      <c r="C21" s="179">
        <f>IF(ISNUMBER(VALUE(SUBSTITUTE(実質収支比率等に係る経年分析!G$49,"▲","-"))),ROUND(VALUE(SUBSTITUTE(実質収支比率等に係る経年分析!G$49,"▲","-")),2),NA())</f>
        <v>9.84</v>
      </c>
      <c r="D21" s="179">
        <f>IF(ISNUMBER(VALUE(SUBSTITUTE(実質収支比率等に係る経年分析!H$49,"▲","-"))),ROUND(VALUE(SUBSTITUTE(実質収支比率等に係る経年分析!H$49,"▲","-")),2),NA())</f>
        <v>8.17</v>
      </c>
      <c r="E21" s="179">
        <f>IF(ISNUMBER(VALUE(SUBSTITUTE(実質収支比率等に係る経年分析!I$49,"▲","-"))),ROUND(VALUE(SUBSTITUTE(実質収支比率等に係る経年分析!I$49,"▲","-")),2),NA())</f>
        <v>0.11</v>
      </c>
      <c r="F21" s="179">
        <f>IF(ISNUMBER(VALUE(SUBSTITUTE(実質収支比率等に係る経年分析!J$49,"▲","-"))),ROUND(VALUE(SUBSTITUTE(実質収支比率等に係る経年分析!J$49,"▲","-")),2),NA())</f>
        <v>-1.61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介護サービス事業特別会計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x14ac:dyDescent="0.15">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0.28000000000000003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0.34</v>
      </c>
    </row>
    <row r="33" spans="1:16" x14ac:dyDescent="0.15">
      <c r="A33" s="180" t="str">
        <f>IF(連結実質赤字比率に係る赤字・黒字の構成分析!C$37="",NA(),連結実質赤字比率に係る赤字・黒字の構成分析!C$37)</f>
        <v>公共下水道特別会計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0.28000000000000003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0.28000000000000003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0.36</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1.1299999999999999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0.41</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0.99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5.05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5.35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5.52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612</v>
      </c>
      <c r="E42" s="181"/>
      <c r="F42" s="181"/>
      <c r="G42" s="181">
        <f>'実質公債費比率（分子）の構造'!L$52</f>
        <v>605</v>
      </c>
      <c r="H42" s="181"/>
      <c r="I42" s="181"/>
      <c r="J42" s="181">
        <f>'実質公債費比率（分子）の構造'!M$52</f>
        <v>602</v>
      </c>
      <c r="K42" s="181"/>
      <c r="L42" s="181"/>
      <c r="M42" s="181">
        <f>'実質公債費比率（分子）の構造'!N$52</f>
        <v>577</v>
      </c>
      <c r="N42" s="181"/>
      <c r="O42" s="181"/>
      <c r="P42" s="181">
        <f>'実質公債費比率（分子）の構造'!O$52</f>
        <v>569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3</v>
      </c>
      <c r="C44" s="181"/>
      <c r="D44" s="181"/>
      <c r="E44" s="181">
        <f>'実質公債費比率（分子）の構造'!L$50</f>
        <v>3</v>
      </c>
      <c r="F44" s="181"/>
      <c r="G44" s="181"/>
      <c r="H44" s="181">
        <f>'実質公債費比率（分子）の構造'!M$50</f>
        <v>2</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13</v>
      </c>
      <c r="C45" s="181"/>
      <c r="D45" s="181"/>
      <c r="E45" s="181">
        <f>'実質公債費比率（分子）の構造'!L$49</f>
        <v>15</v>
      </c>
      <c r="F45" s="181"/>
      <c r="G45" s="181"/>
      <c r="H45" s="181">
        <f>'実質公債費比率（分子）の構造'!M$49</f>
        <v>14</v>
      </c>
      <c r="I45" s="181"/>
      <c r="J45" s="181"/>
      <c r="K45" s="181">
        <f>'実質公債費比率（分子）の構造'!N$49</f>
        <v>14</v>
      </c>
      <c r="L45" s="181"/>
      <c r="M45" s="181"/>
      <c r="N45" s="181">
        <f>'実質公債費比率（分子）の構造'!O$49</f>
        <v>13</v>
      </c>
      <c r="O45" s="181"/>
      <c r="P45" s="181"/>
    </row>
    <row r="46" spans="1:16" x14ac:dyDescent="0.15">
      <c r="A46" s="181" t="s">
        <v>67</v>
      </c>
      <c r="B46" s="181">
        <f>'実質公債費比率（分子）の構造'!K$48</f>
        <v>152</v>
      </c>
      <c r="C46" s="181"/>
      <c r="D46" s="181"/>
      <c r="E46" s="181">
        <f>'実質公債費比率（分子）の構造'!L$48</f>
        <v>143</v>
      </c>
      <c r="F46" s="181"/>
      <c r="G46" s="181"/>
      <c r="H46" s="181">
        <f>'実質公債費比率（分子）の構造'!M$48</f>
        <v>138</v>
      </c>
      <c r="I46" s="181"/>
      <c r="J46" s="181"/>
      <c r="K46" s="181">
        <f>'実質公債費比率（分子）の構造'!N$48</f>
        <v>130</v>
      </c>
      <c r="L46" s="181"/>
      <c r="M46" s="181"/>
      <c r="N46" s="181">
        <f>'実質公債費比率（分子）の構造'!O$48</f>
        <v>133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617</v>
      </c>
      <c r="C49" s="181"/>
      <c r="D49" s="181"/>
      <c r="E49" s="181">
        <f>'実質公債費比率（分子）の構造'!L$45</f>
        <v>608</v>
      </c>
      <c r="F49" s="181"/>
      <c r="G49" s="181"/>
      <c r="H49" s="181">
        <f>'実質公債費比率（分子）の構造'!M$45</f>
        <v>619</v>
      </c>
      <c r="I49" s="181"/>
      <c r="J49" s="181"/>
      <c r="K49" s="181">
        <f>'実質公債費比率（分子）の構造'!N$45</f>
        <v>595</v>
      </c>
      <c r="L49" s="181"/>
      <c r="M49" s="181"/>
      <c r="N49" s="181">
        <f>'実質公債費比率（分子）の構造'!O$45</f>
        <v>601</v>
      </c>
      <c r="O49" s="181"/>
      <c r="P49" s="181"/>
    </row>
    <row r="50" spans="1:16" x14ac:dyDescent="0.15">
      <c r="A50" s="181" t="s">
        <v>71</v>
      </c>
      <c r="B50" s="181" t="e">
        <f>NA()</f>
        <v>#N/A</v>
      </c>
      <c r="C50" s="181">
        <f>IF(ISNUMBER('実質公債費比率（分子）の構造'!K$53),'実質公債費比率（分子）の構造'!K$53,NA())</f>
        <v>173</v>
      </c>
      <c r="D50" s="181" t="e">
        <f>NA()</f>
        <v>#N/A</v>
      </c>
      <c r="E50" s="181" t="e">
        <f>NA()</f>
        <v>#N/A</v>
      </c>
      <c r="F50" s="181">
        <f>IF(ISNUMBER('実質公債費比率（分子）の構造'!L$53),'実質公債費比率（分子）の構造'!L$53,NA())</f>
        <v>164</v>
      </c>
      <c r="G50" s="181" t="e">
        <f>NA()</f>
        <v>#N/A</v>
      </c>
      <c r="H50" s="181" t="e">
        <f>NA()</f>
        <v>#N/A</v>
      </c>
      <c r="I50" s="181">
        <f>IF(ISNUMBER('実質公債費比率（分子）の構造'!M$53),'実質公債費比率（分子）の構造'!M$53,NA())</f>
        <v>171</v>
      </c>
      <c r="J50" s="181" t="e">
        <f>NA()</f>
        <v>#N/A</v>
      </c>
      <c r="K50" s="181" t="e">
        <f>NA()</f>
        <v>#N/A</v>
      </c>
      <c r="L50" s="181">
        <f>IF(ISNUMBER('実質公債費比率（分子）の構造'!N$53),'実質公債費比率（分子）の構造'!N$53,NA())</f>
        <v>163</v>
      </c>
      <c r="M50" s="181" t="e">
        <f>NA()</f>
        <v>#N/A</v>
      </c>
      <c r="N50" s="181" t="e">
        <f>NA()</f>
        <v>#N/A</v>
      </c>
      <c r="O50" s="181">
        <f>IF(ISNUMBER('実質公債費比率（分子）の構造'!O$53),'実質公債費比率（分子）の構造'!O$53,NA())</f>
        <v>179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5512</v>
      </c>
      <c r="E56" s="180"/>
      <c r="F56" s="180"/>
      <c r="G56" s="180">
        <f>'将来負担比率（分子）の構造'!J$52</f>
        <v>5632</v>
      </c>
      <c r="H56" s="180"/>
      <c r="I56" s="180"/>
      <c r="J56" s="180">
        <f>'将来負担比率（分子）の構造'!K$52</f>
        <v>5703</v>
      </c>
      <c r="K56" s="180"/>
      <c r="L56" s="180"/>
      <c r="M56" s="180">
        <f>'将来負担比率（分子）の構造'!L$52</f>
        <v>5879</v>
      </c>
      <c r="N56" s="180"/>
      <c r="O56" s="180"/>
      <c r="P56" s="180">
        <f>'将来負担比率（分子）の構造'!M$52</f>
        <v>5798</v>
      </c>
    </row>
    <row r="57" spans="1:16" x14ac:dyDescent="0.15">
      <c r="A57" s="180" t="s">
        <v>42</v>
      </c>
      <c r="B57" s="180"/>
      <c r="C57" s="180"/>
      <c r="D57" s="180">
        <f>'将来負担比率（分子）の構造'!I$51</f>
        <v>451</v>
      </c>
      <c r="E57" s="180"/>
      <c r="F57" s="180"/>
      <c r="G57" s="180">
        <f>'将来負担比率（分子）の構造'!J$51</f>
        <v>414</v>
      </c>
      <c r="H57" s="180"/>
      <c r="I57" s="180"/>
      <c r="J57" s="180">
        <f>'将来負担比率（分子）の構造'!K$51</f>
        <v>376</v>
      </c>
      <c r="K57" s="180"/>
      <c r="L57" s="180"/>
      <c r="M57" s="180">
        <f>'将来負担比率（分子）の構造'!L$51</f>
        <v>339</v>
      </c>
      <c r="N57" s="180"/>
      <c r="O57" s="180"/>
      <c r="P57" s="180">
        <f>'将来負担比率（分子）の構造'!M$51</f>
        <v>301</v>
      </c>
    </row>
    <row r="58" spans="1:16" x14ac:dyDescent="0.15">
      <c r="A58" s="180" t="s">
        <v>41</v>
      </c>
      <c r="B58" s="180"/>
      <c r="C58" s="180"/>
      <c r="D58" s="180">
        <f>'将来負担比率（分子）の構造'!I$50</f>
        <v>4610</v>
      </c>
      <c r="E58" s="180"/>
      <c r="F58" s="180"/>
      <c r="G58" s="180">
        <f>'将来負担比率（分子）の構造'!J$50</f>
        <v>4956</v>
      </c>
      <c r="H58" s="180"/>
      <c r="I58" s="180"/>
      <c r="J58" s="180">
        <f>'将来負担比率（分子）の構造'!K$50</f>
        <v>5229</v>
      </c>
      <c r="K58" s="180"/>
      <c r="L58" s="180"/>
      <c r="M58" s="180">
        <f>'将来負担比率（分子）の構造'!L$50</f>
        <v>5215</v>
      </c>
      <c r="N58" s="180"/>
      <c r="O58" s="180"/>
      <c r="P58" s="180">
        <f>'将来負担比率（分子）の構造'!M$50</f>
        <v>5255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939</v>
      </c>
      <c r="C62" s="180"/>
      <c r="D62" s="180"/>
      <c r="E62" s="180">
        <f>'将来負担比率（分子）の構造'!J$45</f>
        <v>859</v>
      </c>
      <c r="F62" s="180"/>
      <c r="G62" s="180"/>
      <c r="H62" s="180">
        <f>'将来負担比率（分子）の構造'!K$45</f>
        <v>857</v>
      </c>
      <c r="I62" s="180"/>
      <c r="J62" s="180"/>
      <c r="K62" s="180">
        <f>'将来負担比率（分子）の構造'!L$45</f>
        <v>842</v>
      </c>
      <c r="L62" s="180"/>
      <c r="M62" s="180"/>
      <c r="N62" s="180">
        <f>'将来負担比率（分子）の構造'!M$45</f>
        <v>800</v>
      </c>
      <c r="O62" s="180"/>
      <c r="P62" s="180"/>
    </row>
    <row r="63" spans="1:16" x14ac:dyDescent="0.15">
      <c r="A63" s="180" t="s">
        <v>34</v>
      </c>
      <c r="B63" s="180">
        <f>'将来負担比率（分子）の構造'!I$44</f>
        <v>95</v>
      </c>
      <c r="C63" s="180"/>
      <c r="D63" s="180"/>
      <c r="E63" s="180">
        <f>'将来負担比率（分子）の構造'!J$44</f>
        <v>78</v>
      </c>
      <c r="F63" s="180"/>
      <c r="G63" s="180"/>
      <c r="H63" s="180">
        <f>'将来負担比率（分子）の構造'!K$44</f>
        <v>60</v>
      </c>
      <c r="I63" s="180"/>
      <c r="J63" s="180"/>
      <c r="K63" s="180">
        <f>'将来負担比率（分子）の構造'!L$44</f>
        <v>43</v>
      </c>
      <c r="L63" s="180"/>
      <c r="M63" s="180"/>
      <c r="N63" s="180">
        <f>'将来負担比率（分子）の構造'!M$44</f>
        <v>25</v>
      </c>
      <c r="O63" s="180"/>
      <c r="P63" s="180"/>
    </row>
    <row r="64" spans="1:16" x14ac:dyDescent="0.15">
      <c r="A64" s="180" t="s">
        <v>33</v>
      </c>
      <c r="B64" s="180">
        <f>'将来負担比率（分子）の構造'!I$43</f>
        <v>1651</v>
      </c>
      <c r="C64" s="180"/>
      <c r="D64" s="180"/>
      <c r="E64" s="180">
        <f>'将来負担比率（分子）の構造'!J$43</f>
        <v>1581</v>
      </c>
      <c r="F64" s="180"/>
      <c r="G64" s="180"/>
      <c r="H64" s="180">
        <f>'将来負担比率（分子）の構造'!K$43</f>
        <v>1436</v>
      </c>
      <c r="I64" s="180"/>
      <c r="J64" s="180"/>
      <c r="K64" s="180">
        <f>'将来負担比率（分子）の構造'!L$43</f>
        <v>1338</v>
      </c>
      <c r="L64" s="180"/>
      <c r="M64" s="180"/>
      <c r="N64" s="180">
        <f>'将来負担比率（分子）の構造'!M$43</f>
        <v>1292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6341</v>
      </c>
      <c r="C66" s="180"/>
      <c r="D66" s="180"/>
      <c r="E66" s="180">
        <f>'将来負担比率（分子）の構造'!J$41</f>
        <v>6855</v>
      </c>
      <c r="F66" s="180"/>
      <c r="G66" s="180"/>
      <c r="H66" s="180">
        <f>'将来負担比率（分子）の構造'!K$41</f>
        <v>6972</v>
      </c>
      <c r="I66" s="180"/>
      <c r="J66" s="180"/>
      <c r="K66" s="180">
        <f>'将来負担比率（分子）の構造'!L$41</f>
        <v>7246</v>
      </c>
      <c r="L66" s="180"/>
      <c r="M66" s="180"/>
      <c r="N66" s="180">
        <f>'将来負担比率（分子）の構造'!M$41</f>
        <v>7138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2368</v>
      </c>
      <c r="C72" s="184">
        <f>基金残高に係る経年分析!G55</f>
        <v>2381</v>
      </c>
      <c r="D72" s="184">
        <f>基金残高に係る経年分析!H55</f>
        <v>2329</v>
      </c>
    </row>
    <row r="73" spans="1:16" x14ac:dyDescent="0.15">
      <c r="A73" s="183" t="s">
        <v>78</v>
      </c>
      <c r="B73" s="184">
        <f>基金残高に係る経年分析!F56</f>
        <v>261</v>
      </c>
      <c r="C73" s="184">
        <f>基金残高に係る経年分析!G56</f>
        <v>261</v>
      </c>
      <c r="D73" s="184">
        <f>基金残高に係る経年分析!H56</f>
        <v>261</v>
      </c>
    </row>
    <row r="74" spans="1:16" x14ac:dyDescent="0.15">
      <c r="A74" s="183" t="s">
        <v>79</v>
      </c>
      <c r="B74" s="184">
        <f>基金残高に係る経年分析!F57</f>
        <v>2329</v>
      </c>
      <c r="C74" s="184">
        <f>基金残高に係る経年分析!G57</f>
        <v>2326</v>
      </c>
      <c r="D74" s="184">
        <f>基金残高に係る経年分析!H57</f>
        <v>2400</v>
      </c>
    </row>
  </sheetData>
  <sheetProtection algorithmName="SHA-512" hashValue="7OaPLgZMwM7M9FXyuW8eN55h6unvgay2oJYS4oVMTSJezkFIZ9r1fp2qVY7V3zrBi4VOX1ULEmr67r+JQXORww==" saltValue="D+W7CIN2Z5dpaEnwDWkQ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223</v>
      </c>
      <c r="C5" s="628"/>
      <c r="D5" s="628"/>
      <c r="E5" s="628"/>
      <c r="F5" s="628"/>
      <c r="G5" s="628"/>
      <c r="H5" s="628"/>
      <c r="I5" s="628"/>
      <c r="J5" s="628"/>
      <c r="K5" s="628"/>
      <c r="L5" s="628"/>
      <c r="M5" s="628"/>
      <c r="N5" s="628"/>
      <c r="O5" s="628"/>
      <c r="P5" s="628"/>
      <c r="Q5" s="629"/>
      <c r="R5" s="630">
        <v>763041</v>
      </c>
      <c r="S5" s="631"/>
      <c r="T5" s="631"/>
      <c r="U5" s="631"/>
      <c r="V5" s="631"/>
      <c r="W5" s="631"/>
      <c r="X5" s="631"/>
      <c r="Y5" s="632"/>
      <c r="Z5" s="633">
        <v>15.4</v>
      </c>
      <c r="AA5" s="633"/>
      <c r="AB5" s="633"/>
      <c r="AC5" s="633"/>
      <c r="AD5" s="634">
        <v>763041</v>
      </c>
      <c r="AE5" s="634"/>
      <c r="AF5" s="634"/>
      <c r="AG5" s="634"/>
      <c r="AH5" s="634"/>
      <c r="AI5" s="634"/>
      <c r="AJ5" s="634"/>
      <c r="AK5" s="634"/>
      <c r="AL5" s="635">
        <v>24.4</v>
      </c>
      <c r="AM5" s="636"/>
      <c r="AN5" s="636"/>
      <c r="AO5" s="637"/>
      <c r="AP5" s="627" t="s">
        <v>224</v>
      </c>
      <c r="AQ5" s="628"/>
      <c r="AR5" s="628"/>
      <c r="AS5" s="628"/>
      <c r="AT5" s="628"/>
      <c r="AU5" s="628"/>
      <c r="AV5" s="628"/>
      <c r="AW5" s="628"/>
      <c r="AX5" s="628"/>
      <c r="AY5" s="628"/>
      <c r="AZ5" s="628"/>
      <c r="BA5" s="628"/>
      <c r="BB5" s="628"/>
      <c r="BC5" s="628"/>
      <c r="BD5" s="628"/>
      <c r="BE5" s="628"/>
      <c r="BF5" s="629"/>
      <c r="BG5" s="641">
        <v>763041</v>
      </c>
      <c r="BH5" s="642"/>
      <c r="BI5" s="642"/>
      <c r="BJ5" s="642"/>
      <c r="BK5" s="642"/>
      <c r="BL5" s="642"/>
      <c r="BM5" s="642"/>
      <c r="BN5" s="643"/>
      <c r="BO5" s="644">
        <v>100</v>
      </c>
      <c r="BP5" s="644"/>
      <c r="BQ5" s="644"/>
      <c r="BR5" s="644"/>
      <c r="BS5" s="645">
        <v>9817</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15">
      <c r="B6" s="638" t="s">
        <v>228</v>
      </c>
      <c r="C6" s="639"/>
      <c r="D6" s="639"/>
      <c r="E6" s="639"/>
      <c r="F6" s="639"/>
      <c r="G6" s="639"/>
      <c r="H6" s="639"/>
      <c r="I6" s="639"/>
      <c r="J6" s="639"/>
      <c r="K6" s="639"/>
      <c r="L6" s="639"/>
      <c r="M6" s="639"/>
      <c r="N6" s="639"/>
      <c r="O6" s="639"/>
      <c r="P6" s="639"/>
      <c r="Q6" s="640"/>
      <c r="R6" s="641">
        <v>95332</v>
      </c>
      <c r="S6" s="642"/>
      <c r="T6" s="642"/>
      <c r="U6" s="642"/>
      <c r="V6" s="642"/>
      <c r="W6" s="642"/>
      <c r="X6" s="642"/>
      <c r="Y6" s="643"/>
      <c r="Z6" s="644">
        <v>1.9</v>
      </c>
      <c r="AA6" s="644"/>
      <c r="AB6" s="644"/>
      <c r="AC6" s="644"/>
      <c r="AD6" s="645">
        <v>95332</v>
      </c>
      <c r="AE6" s="645"/>
      <c r="AF6" s="645"/>
      <c r="AG6" s="645"/>
      <c r="AH6" s="645"/>
      <c r="AI6" s="645"/>
      <c r="AJ6" s="645"/>
      <c r="AK6" s="645"/>
      <c r="AL6" s="646">
        <v>3</v>
      </c>
      <c r="AM6" s="647"/>
      <c r="AN6" s="647"/>
      <c r="AO6" s="648"/>
      <c r="AP6" s="638" t="s">
        <v>229</v>
      </c>
      <c r="AQ6" s="639"/>
      <c r="AR6" s="639"/>
      <c r="AS6" s="639"/>
      <c r="AT6" s="639"/>
      <c r="AU6" s="639"/>
      <c r="AV6" s="639"/>
      <c r="AW6" s="639"/>
      <c r="AX6" s="639"/>
      <c r="AY6" s="639"/>
      <c r="AZ6" s="639"/>
      <c r="BA6" s="639"/>
      <c r="BB6" s="639"/>
      <c r="BC6" s="639"/>
      <c r="BD6" s="639"/>
      <c r="BE6" s="639"/>
      <c r="BF6" s="640"/>
      <c r="BG6" s="641">
        <v>763041</v>
      </c>
      <c r="BH6" s="642"/>
      <c r="BI6" s="642"/>
      <c r="BJ6" s="642"/>
      <c r="BK6" s="642"/>
      <c r="BL6" s="642"/>
      <c r="BM6" s="642"/>
      <c r="BN6" s="643"/>
      <c r="BO6" s="644">
        <v>100</v>
      </c>
      <c r="BP6" s="644"/>
      <c r="BQ6" s="644"/>
      <c r="BR6" s="644"/>
      <c r="BS6" s="645">
        <v>9817</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66829</v>
      </c>
      <c r="CS6" s="642"/>
      <c r="CT6" s="642"/>
      <c r="CU6" s="642"/>
      <c r="CV6" s="642"/>
      <c r="CW6" s="642"/>
      <c r="CX6" s="642"/>
      <c r="CY6" s="643"/>
      <c r="CZ6" s="635">
        <v>1.4</v>
      </c>
      <c r="DA6" s="636"/>
      <c r="DB6" s="636"/>
      <c r="DC6" s="655"/>
      <c r="DD6" s="650" t="s">
        <v>231</v>
      </c>
      <c r="DE6" s="642"/>
      <c r="DF6" s="642"/>
      <c r="DG6" s="642"/>
      <c r="DH6" s="642"/>
      <c r="DI6" s="642"/>
      <c r="DJ6" s="642"/>
      <c r="DK6" s="642"/>
      <c r="DL6" s="642"/>
      <c r="DM6" s="642"/>
      <c r="DN6" s="642"/>
      <c r="DO6" s="642"/>
      <c r="DP6" s="643"/>
      <c r="DQ6" s="650">
        <v>66829</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1262</v>
      </c>
      <c r="S7" s="642"/>
      <c r="T7" s="642"/>
      <c r="U7" s="642"/>
      <c r="V7" s="642"/>
      <c r="W7" s="642"/>
      <c r="X7" s="642"/>
      <c r="Y7" s="643"/>
      <c r="Z7" s="644">
        <v>0</v>
      </c>
      <c r="AA7" s="644"/>
      <c r="AB7" s="644"/>
      <c r="AC7" s="644"/>
      <c r="AD7" s="645">
        <v>1262</v>
      </c>
      <c r="AE7" s="645"/>
      <c r="AF7" s="645"/>
      <c r="AG7" s="645"/>
      <c r="AH7" s="645"/>
      <c r="AI7" s="645"/>
      <c r="AJ7" s="645"/>
      <c r="AK7" s="645"/>
      <c r="AL7" s="646">
        <v>0</v>
      </c>
      <c r="AM7" s="647"/>
      <c r="AN7" s="647"/>
      <c r="AO7" s="648"/>
      <c r="AP7" s="638" t="s">
        <v>233</v>
      </c>
      <c r="AQ7" s="639"/>
      <c r="AR7" s="639"/>
      <c r="AS7" s="639"/>
      <c r="AT7" s="639"/>
      <c r="AU7" s="639"/>
      <c r="AV7" s="639"/>
      <c r="AW7" s="639"/>
      <c r="AX7" s="639"/>
      <c r="AY7" s="639"/>
      <c r="AZ7" s="639"/>
      <c r="BA7" s="639"/>
      <c r="BB7" s="639"/>
      <c r="BC7" s="639"/>
      <c r="BD7" s="639"/>
      <c r="BE7" s="639"/>
      <c r="BF7" s="640"/>
      <c r="BG7" s="641">
        <v>390669</v>
      </c>
      <c r="BH7" s="642"/>
      <c r="BI7" s="642"/>
      <c r="BJ7" s="642"/>
      <c r="BK7" s="642"/>
      <c r="BL7" s="642"/>
      <c r="BM7" s="642"/>
      <c r="BN7" s="643"/>
      <c r="BO7" s="644">
        <v>51.2</v>
      </c>
      <c r="BP7" s="644"/>
      <c r="BQ7" s="644"/>
      <c r="BR7" s="644"/>
      <c r="BS7" s="645">
        <v>9817</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679702</v>
      </c>
      <c r="CS7" s="642"/>
      <c r="CT7" s="642"/>
      <c r="CU7" s="642"/>
      <c r="CV7" s="642"/>
      <c r="CW7" s="642"/>
      <c r="CX7" s="642"/>
      <c r="CY7" s="643"/>
      <c r="CZ7" s="644">
        <v>14.3</v>
      </c>
      <c r="DA7" s="644"/>
      <c r="DB7" s="644"/>
      <c r="DC7" s="644"/>
      <c r="DD7" s="650">
        <v>40515</v>
      </c>
      <c r="DE7" s="642"/>
      <c r="DF7" s="642"/>
      <c r="DG7" s="642"/>
      <c r="DH7" s="642"/>
      <c r="DI7" s="642"/>
      <c r="DJ7" s="642"/>
      <c r="DK7" s="642"/>
      <c r="DL7" s="642"/>
      <c r="DM7" s="642"/>
      <c r="DN7" s="642"/>
      <c r="DO7" s="642"/>
      <c r="DP7" s="643"/>
      <c r="DQ7" s="650">
        <v>525872</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1706</v>
      </c>
      <c r="S8" s="642"/>
      <c r="T8" s="642"/>
      <c r="U8" s="642"/>
      <c r="V8" s="642"/>
      <c r="W8" s="642"/>
      <c r="X8" s="642"/>
      <c r="Y8" s="643"/>
      <c r="Z8" s="644">
        <v>0</v>
      </c>
      <c r="AA8" s="644"/>
      <c r="AB8" s="644"/>
      <c r="AC8" s="644"/>
      <c r="AD8" s="645">
        <v>1706</v>
      </c>
      <c r="AE8" s="645"/>
      <c r="AF8" s="645"/>
      <c r="AG8" s="645"/>
      <c r="AH8" s="645"/>
      <c r="AI8" s="645"/>
      <c r="AJ8" s="645"/>
      <c r="AK8" s="645"/>
      <c r="AL8" s="646">
        <v>0.1</v>
      </c>
      <c r="AM8" s="647"/>
      <c r="AN8" s="647"/>
      <c r="AO8" s="648"/>
      <c r="AP8" s="638" t="s">
        <v>236</v>
      </c>
      <c r="AQ8" s="639"/>
      <c r="AR8" s="639"/>
      <c r="AS8" s="639"/>
      <c r="AT8" s="639"/>
      <c r="AU8" s="639"/>
      <c r="AV8" s="639"/>
      <c r="AW8" s="639"/>
      <c r="AX8" s="639"/>
      <c r="AY8" s="639"/>
      <c r="AZ8" s="639"/>
      <c r="BA8" s="639"/>
      <c r="BB8" s="639"/>
      <c r="BC8" s="639"/>
      <c r="BD8" s="639"/>
      <c r="BE8" s="639"/>
      <c r="BF8" s="640"/>
      <c r="BG8" s="641">
        <v>7562</v>
      </c>
      <c r="BH8" s="642"/>
      <c r="BI8" s="642"/>
      <c r="BJ8" s="642"/>
      <c r="BK8" s="642"/>
      <c r="BL8" s="642"/>
      <c r="BM8" s="642"/>
      <c r="BN8" s="643"/>
      <c r="BO8" s="644">
        <v>1</v>
      </c>
      <c r="BP8" s="644"/>
      <c r="BQ8" s="644"/>
      <c r="BR8" s="644"/>
      <c r="BS8" s="650" t="s">
        <v>126</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1154891</v>
      </c>
      <c r="CS8" s="642"/>
      <c r="CT8" s="642"/>
      <c r="CU8" s="642"/>
      <c r="CV8" s="642"/>
      <c r="CW8" s="642"/>
      <c r="CX8" s="642"/>
      <c r="CY8" s="643"/>
      <c r="CZ8" s="644">
        <v>24.3</v>
      </c>
      <c r="DA8" s="644"/>
      <c r="DB8" s="644"/>
      <c r="DC8" s="644"/>
      <c r="DD8" s="650">
        <v>179314</v>
      </c>
      <c r="DE8" s="642"/>
      <c r="DF8" s="642"/>
      <c r="DG8" s="642"/>
      <c r="DH8" s="642"/>
      <c r="DI8" s="642"/>
      <c r="DJ8" s="642"/>
      <c r="DK8" s="642"/>
      <c r="DL8" s="642"/>
      <c r="DM8" s="642"/>
      <c r="DN8" s="642"/>
      <c r="DO8" s="642"/>
      <c r="DP8" s="643"/>
      <c r="DQ8" s="650">
        <v>707786</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1479</v>
      </c>
      <c r="S9" s="642"/>
      <c r="T9" s="642"/>
      <c r="U9" s="642"/>
      <c r="V9" s="642"/>
      <c r="W9" s="642"/>
      <c r="X9" s="642"/>
      <c r="Y9" s="643"/>
      <c r="Z9" s="644">
        <v>0</v>
      </c>
      <c r="AA9" s="644"/>
      <c r="AB9" s="644"/>
      <c r="AC9" s="644"/>
      <c r="AD9" s="645">
        <v>1479</v>
      </c>
      <c r="AE9" s="645"/>
      <c r="AF9" s="645"/>
      <c r="AG9" s="645"/>
      <c r="AH9" s="645"/>
      <c r="AI9" s="645"/>
      <c r="AJ9" s="645"/>
      <c r="AK9" s="645"/>
      <c r="AL9" s="646">
        <v>0</v>
      </c>
      <c r="AM9" s="647"/>
      <c r="AN9" s="647"/>
      <c r="AO9" s="648"/>
      <c r="AP9" s="638" t="s">
        <v>239</v>
      </c>
      <c r="AQ9" s="639"/>
      <c r="AR9" s="639"/>
      <c r="AS9" s="639"/>
      <c r="AT9" s="639"/>
      <c r="AU9" s="639"/>
      <c r="AV9" s="639"/>
      <c r="AW9" s="639"/>
      <c r="AX9" s="639"/>
      <c r="AY9" s="639"/>
      <c r="AZ9" s="639"/>
      <c r="BA9" s="639"/>
      <c r="BB9" s="639"/>
      <c r="BC9" s="639"/>
      <c r="BD9" s="639"/>
      <c r="BE9" s="639"/>
      <c r="BF9" s="640"/>
      <c r="BG9" s="641">
        <v>323365</v>
      </c>
      <c r="BH9" s="642"/>
      <c r="BI9" s="642"/>
      <c r="BJ9" s="642"/>
      <c r="BK9" s="642"/>
      <c r="BL9" s="642"/>
      <c r="BM9" s="642"/>
      <c r="BN9" s="643"/>
      <c r="BO9" s="644">
        <v>42.4</v>
      </c>
      <c r="BP9" s="644"/>
      <c r="BQ9" s="644"/>
      <c r="BR9" s="644"/>
      <c r="BS9" s="650" t="s">
        <v>126</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454718</v>
      </c>
      <c r="CS9" s="642"/>
      <c r="CT9" s="642"/>
      <c r="CU9" s="642"/>
      <c r="CV9" s="642"/>
      <c r="CW9" s="642"/>
      <c r="CX9" s="642"/>
      <c r="CY9" s="643"/>
      <c r="CZ9" s="644">
        <v>9.6</v>
      </c>
      <c r="DA9" s="644"/>
      <c r="DB9" s="644"/>
      <c r="DC9" s="644"/>
      <c r="DD9" s="650">
        <v>10310</v>
      </c>
      <c r="DE9" s="642"/>
      <c r="DF9" s="642"/>
      <c r="DG9" s="642"/>
      <c r="DH9" s="642"/>
      <c r="DI9" s="642"/>
      <c r="DJ9" s="642"/>
      <c r="DK9" s="642"/>
      <c r="DL9" s="642"/>
      <c r="DM9" s="642"/>
      <c r="DN9" s="642"/>
      <c r="DO9" s="642"/>
      <c r="DP9" s="643"/>
      <c r="DQ9" s="650">
        <v>379132</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231</v>
      </c>
      <c r="S10" s="642"/>
      <c r="T10" s="642"/>
      <c r="U10" s="642"/>
      <c r="V10" s="642"/>
      <c r="W10" s="642"/>
      <c r="X10" s="642"/>
      <c r="Y10" s="643"/>
      <c r="Z10" s="644" t="s">
        <v>231</v>
      </c>
      <c r="AA10" s="644"/>
      <c r="AB10" s="644"/>
      <c r="AC10" s="644"/>
      <c r="AD10" s="645" t="s">
        <v>126</v>
      </c>
      <c r="AE10" s="645"/>
      <c r="AF10" s="645"/>
      <c r="AG10" s="645"/>
      <c r="AH10" s="645"/>
      <c r="AI10" s="645"/>
      <c r="AJ10" s="645"/>
      <c r="AK10" s="645"/>
      <c r="AL10" s="646" t="s">
        <v>231</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18960</v>
      </c>
      <c r="BH10" s="642"/>
      <c r="BI10" s="642"/>
      <c r="BJ10" s="642"/>
      <c r="BK10" s="642"/>
      <c r="BL10" s="642"/>
      <c r="BM10" s="642"/>
      <c r="BN10" s="643"/>
      <c r="BO10" s="644">
        <v>2.5</v>
      </c>
      <c r="BP10" s="644"/>
      <c r="BQ10" s="644"/>
      <c r="BR10" s="644"/>
      <c r="BS10" s="650">
        <v>3159</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t="s">
        <v>231</v>
      </c>
      <c r="CS10" s="642"/>
      <c r="CT10" s="642"/>
      <c r="CU10" s="642"/>
      <c r="CV10" s="642"/>
      <c r="CW10" s="642"/>
      <c r="CX10" s="642"/>
      <c r="CY10" s="643"/>
      <c r="CZ10" s="644" t="s">
        <v>126</v>
      </c>
      <c r="DA10" s="644"/>
      <c r="DB10" s="644"/>
      <c r="DC10" s="644"/>
      <c r="DD10" s="650" t="s">
        <v>231</v>
      </c>
      <c r="DE10" s="642"/>
      <c r="DF10" s="642"/>
      <c r="DG10" s="642"/>
      <c r="DH10" s="642"/>
      <c r="DI10" s="642"/>
      <c r="DJ10" s="642"/>
      <c r="DK10" s="642"/>
      <c r="DL10" s="642"/>
      <c r="DM10" s="642"/>
      <c r="DN10" s="642"/>
      <c r="DO10" s="642"/>
      <c r="DP10" s="643"/>
      <c r="DQ10" s="650" t="s">
        <v>126</v>
      </c>
      <c r="DR10" s="642"/>
      <c r="DS10" s="642"/>
      <c r="DT10" s="642"/>
      <c r="DU10" s="642"/>
      <c r="DV10" s="642"/>
      <c r="DW10" s="642"/>
      <c r="DX10" s="642"/>
      <c r="DY10" s="642"/>
      <c r="DZ10" s="642"/>
      <c r="EA10" s="642"/>
      <c r="EB10" s="642"/>
      <c r="EC10" s="651"/>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126</v>
      </c>
      <c r="S11" s="642"/>
      <c r="T11" s="642"/>
      <c r="U11" s="642"/>
      <c r="V11" s="642"/>
      <c r="W11" s="642"/>
      <c r="X11" s="642"/>
      <c r="Y11" s="643"/>
      <c r="Z11" s="644" t="s">
        <v>231</v>
      </c>
      <c r="AA11" s="644"/>
      <c r="AB11" s="644"/>
      <c r="AC11" s="644"/>
      <c r="AD11" s="645" t="s">
        <v>231</v>
      </c>
      <c r="AE11" s="645"/>
      <c r="AF11" s="645"/>
      <c r="AG11" s="645"/>
      <c r="AH11" s="645"/>
      <c r="AI11" s="645"/>
      <c r="AJ11" s="645"/>
      <c r="AK11" s="645"/>
      <c r="AL11" s="646" t="s">
        <v>126</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40782</v>
      </c>
      <c r="BH11" s="642"/>
      <c r="BI11" s="642"/>
      <c r="BJ11" s="642"/>
      <c r="BK11" s="642"/>
      <c r="BL11" s="642"/>
      <c r="BM11" s="642"/>
      <c r="BN11" s="643"/>
      <c r="BO11" s="644">
        <v>5.3</v>
      </c>
      <c r="BP11" s="644"/>
      <c r="BQ11" s="644"/>
      <c r="BR11" s="644"/>
      <c r="BS11" s="650">
        <v>6658</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485243</v>
      </c>
      <c r="CS11" s="642"/>
      <c r="CT11" s="642"/>
      <c r="CU11" s="642"/>
      <c r="CV11" s="642"/>
      <c r="CW11" s="642"/>
      <c r="CX11" s="642"/>
      <c r="CY11" s="643"/>
      <c r="CZ11" s="644">
        <v>10.199999999999999</v>
      </c>
      <c r="DA11" s="644"/>
      <c r="DB11" s="644"/>
      <c r="DC11" s="644"/>
      <c r="DD11" s="650">
        <v>207166</v>
      </c>
      <c r="DE11" s="642"/>
      <c r="DF11" s="642"/>
      <c r="DG11" s="642"/>
      <c r="DH11" s="642"/>
      <c r="DI11" s="642"/>
      <c r="DJ11" s="642"/>
      <c r="DK11" s="642"/>
      <c r="DL11" s="642"/>
      <c r="DM11" s="642"/>
      <c r="DN11" s="642"/>
      <c r="DO11" s="642"/>
      <c r="DP11" s="643"/>
      <c r="DQ11" s="650">
        <v>263242</v>
      </c>
      <c r="DR11" s="642"/>
      <c r="DS11" s="642"/>
      <c r="DT11" s="642"/>
      <c r="DU11" s="642"/>
      <c r="DV11" s="642"/>
      <c r="DW11" s="642"/>
      <c r="DX11" s="642"/>
      <c r="DY11" s="642"/>
      <c r="DZ11" s="642"/>
      <c r="EA11" s="642"/>
      <c r="EB11" s="642"/>
      <c r="EC11" s="651"/>
    </row>
    <row r="12" spans="2:143" ht="11.25" customHeight="1" x14ac:dyDescent="0.15">
      <c r="B12" s="638" t="s">
        <v>247</v>
      </c>
      <c r="C12" s="639"/>
      <c r="D12" s="639"/>
      <c r="E12" s="639"/>
      <c r="F12" s="639"/>
      <c r="G12" s="639"/>
      <c r="H12" s="639"/>
      <c r="I12" s="639"/>
      <c r="J12" s="639"/>
      <c r="K12" s="639"/>
      <c r="L12" s="639"/>
      <c r="M12" s="639"/>
      <c r="N12" s="639"/>
      <c r="O12" s="639"/>
      <c r="P12" s="639"/>
      <c r="Q12" s="640"/>
      <c r="R12" s="641">
        <v>106849</v>
      </c>
      <c r="S12" s="642"/>
      <c r="T12" s="642"/>
      <c r="U12" s="642"/>
      <c r="V12" s="642"/>
      <c r="W12" s="642"/>
      <c r="X12" s="642"/>
      <c r="Y12" s="643"/>
      <c r="Z12" s="644">
        <v>2.2000000000000002</v>
      </c>
      <c r="AA12" s="644"/>
      <c r="AB12" s="644"/>
      <c r="AC12" s="644"/>
      <c r="AD12" s="645">
        <v>106849</v>
      </c>
      <c r="AE12" s="645"/>
      <c r="AF12" s="645"/>
      <c r="AG12" s="645"/>
      <c r="AH12" s="645"/>
      <c r="AI12" s="645"/>
      <c r="AJ12" s="645"/>
      <c r="AK12" s="645"/>
      <c r="AL12" s="646">
        <v>3.4</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318735</v>
      </c>
      <c r="BH12" s="642"/>
      <c r="BI12" s="642"/>
      <c r="BJ12" s="642"/>
      <c r="BK12" s="642"/>
      <c r="BL12" s="642"/>
      <c r="BM12" s="642"/>
      <c r="BN12" s="643"/>
      <c r="BO12" s="644">
        <v>41.8</v>
      </c>
      <c r="BP12" s="644"/>
      <c r="BQ12" s="644"/>
      <c r="BR12" s="644"/>
      <c r="BS12" s="650" t="s">
        <v>231</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117791</v>
      </c>
      <c r="CS12" s="642"/>
      <c r="CT12" s="642"/>
      <c r="CU12" s="642"/>
      <c r="CV12" s="642"/>
      <c r="CW12" s="642"/>
      <c r="CX12" s="642"/>
      <c r="CY12" s="643"/>
      <c r="CZ12" s="644">
        <v>2.5</v>
      </c>
      <c r="DA12" s="644"/>
      <c r="DB12" s="644"/>
      <c r="DC12" s="644"/>
      <c r="DD12" s="650">
        <v>9941</v>
      </c>
      <c r="DE12" s="642"/>
      <c r="DF12" s="642"/>
      <c r="DG12" s="642"/>
      <c r="DH12" s="642"/>
      <c r="DI12" s="642"/>
      <c r="DJ12" s="642"/>
      <c r="DK12" s="642"/>
      <c r="DL12" s="642"/>
      <c r="DM12" s="642"/>
      <c r="DN12" s="642"/>
      <c r="DO12" s="642"/>
      <c r="DP12" s="643"/>
      <c r="DQ12" s="650">
        <v>74683</v>
      </c>
      <c r="DR12" s="642"/>
      <c r="DS12" s="642"/>
      <c r="DT12" s="642"/>
      <c r="DU12" s="642"/>
      <c r="DV12" s="642"/>
      <c r="DW12" s="642"/>
      <c r="DX12" s="642"/>
      <c r="DY12" s="642"/>
      <c r="DZ12" s="642"/>
      <c r="EA12" s="642"/>
      <c r="EB12" s="642"/>
      <c r="EC12" s="651"/>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231</v>
      </c>
      <c r="S13" s="642"/>
      <c r="T13" s="642"/>
      <c r="U13" s="642"/>
      <c r="V13" s="642"/>
      <c r="W13" s="642"/>
      <c r="X13" s="642"/>
      <c r="Y13" s="643"/>
      <c r="Z13" s="644" t="s">
        <v>126</v>
      </c>
      <c r="AA13" s="644"/>
      <c r="AB13" s="644"/>
      <c r="AC13" s="644"/>
      <c r="AD13" s="645" t="s">
        <v>231</v>
      </c>
      <c r="AE13" s="645"/>
      <c r="AF13" s="645"/>
      <c r="AG13" s="645"/>
      <c r="AH13" s="645"/>
      <c r="AI13" s="645"/>
      <c r="AJ13" s="645"/>
      <c r="AK13" s="645"/>
      <c r="AL13" s="646" t="s">
        <v>126</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315012</v>
      </c>
      <c r="BH13" s="642"/>
      <c r="BI13" s="642"/>
      <c r="BJ13" s="642"/>
      <c r="BK13" s="642"/>
      <c r="BL13" s="642"/>
      <c r="BM13" s="642"/>
      <c r="BN13" s="643"/>
      <c r="BO13" s="644">
        <v>41.3</v>
      </c>
      <c r="BP13" s="644"/>
      <c r="BQ13" s="644"/>
      <c r="BR13" s="644"/>
      <c r="BS13" s="650" t="s">
        <v>231</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479057</v>
      </c>
      <c r="CS13" s="642"/>
      <c r="CT13" s="642"/>
      <c r="CU13" s="642"/>
      <c r="CV13" s="642"/>
      <c r="CW13" s="642"/>
      <c r="CX13" s="642"/>
      <c r="CY13" s="643"/>
      <c r="CZ13" s="644">
        <v>10.1</v>
      </c>
      <c r="DA13" s="644"/>
      <c r="DB13" s="644"/>
      <c r="DC13" s="644"/>
      <c r="DD13" s="650">
        <v>214434</v>
      </c>
      <c r="DE13" s="642"/>
      <c r="DF13" s="642"/>
      <c r="DG13" s="642"/>
      <c r="DH13" s="642"/>
      <c r="DI13" s="642"/>
      <c r="DJ13" s="642"/>
      <c r="DK13" s="642"/>
      <c r="DL13" s="642"/>
      <c r="DM13" s="642"/>
      <c r="DN13" s="642"/>
      <c r="DO13" s="642"/>
      <c r="DP13" s="643"/>
      <c r="DQ13" s="650">
        <v>308494</v>
      </c>
      <c r="DR13" s="642"/>
      <c r="DS13" s="642"/>
      <c r="DT13" s="642"/>
      <c r="DU13" s="642"/>
      <c r="DV13" s="642"/>
      <c r="DW13" s="642"/>
      <c r="DX13" s="642"/>
      <c r="DY13" s="642"/>
      <c r="DZ13" s="642"/>
      <c r="EA13" s="642"/>
      <c r="EB13" s="642"/>
      <c r="EC13" s="651"/>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126</v>
      </c>
      <c r="S14" s="642"/>
      <c r="T14" s="642"/>
      <c r="U14" s="642"/>
      <c r="V14" s="642"/>
      <c r="W14" s="642"/>
      <c r="X14" s="642"/>
      <c r="Y14" s="643"/>
      <c r="Z14" s="644" t="s">
        <v>126</v>
      </c>
      <c r="AA14" s="644"/>
      <c r="AB14" s="644"/>
      <c r="AC14" s="644"/>
      <c r="AD14" s="645" t="s">
        <v>231</v>
      </c>
      <c r="AE14" s="645"/>
      <c r="AF14" s="645"/>
      <c r="AG14" s="645"/>
      <c r="AH14" s="645"/>
      <c r="AI14" s="645"/>
      <c r="AJ14" s="645"/>
      <c r="AK14" s="645"/>
      <c r="AL14" s="646" t="s">
        <v>126</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16191</v>
      </c>
      <c r="BH14" s="642"/>
      <c r="BI14" s="642"/>
      <c r="BJ14" s="642"/>
      <c r="BK14" s="642"/>
      <c r="BL14" s="642"/>
      <c r="BM14" s="642"/>
      <c r="BN14" s="643"/>
      <c r="BO14" s="644">
        <v>2.1</v>
      </c>
      <c r="BP14" s="644"/>
      <c r="BQ14" s="644"/>
      <c r="BR14" s="644"/>
      <c r="BS14" s="650" t="s">
        <v>126</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210847</v>
      </c>
      <c r="CS14" s="642"/>
      <c r="CT14" s="642"/>
      <c r="CU14" s="642"/>
      <c r="CV14" s="642"/>
      <c r="CW14" s="642"/>
      <c r="CX14" s="642"/>
      <c r="CY14" s="643"/>
      <c r="CZ14" s="644">
        <v>4.4000000000000004</v>
      </c>
      <c r="DA14" s="644"/>
      <c r="DB14" s="644"/>
      <c r="DC14" s="644"/>
      <c r="DD14" s="650" t="s">
        <v>126</v>
      </c>
      <c r="DE14" s="642"/>
      <c r="DF14" s="642"/>
      <c r="DG14" s="642"/>
      <c r="DH14" s="642"/>
      <c r="DI14" s="642"/>
      <c r="DJ14" s="642"/>
      <c r="DK14" s="642"/>
      <c r="DL14" s="642"/>
      <c r="DM14" s="642"/>
      <c r="DN14" s="642"/>
      <c r="DO14" s="642"/>
      <c r="DP14" s="643"/>
      <c r="DQ14" s="650">
        <v>198547</v>
      </c>
      <c r="DR14" s="642"/>
      <c r="DS14" s="642"/>
      <c r="DT14" s="642"/>
      <c r="DU14" s="642"/>
      <c r="DV14" s="642"/>
      <c r="DW14" s="642"/>
      <c r="DX14" s="642"/>
      <c r="DY14" s="642"/>
      <c r="DZ14" s="642"/>
      <c r="EA14" s="642"/>
      <c r="EB14" s="642"/>
      <c r="EC14" s="651"/>
    </row>
    <row r="15" spans="2:143" ht="11.25" customHeight="1" x14ac:dyDescent="0.15">
      <c r="B15" s="638" t="s">
        <v>256</v>
      </c>
      <c r="C15" s="639"/>
      <c r="D15" s="639"/>
      <c r="E15" s="639"/>
      <c r="F15" s="639"/>
      <c r="G15" s="639"/>
      <c r="H15" s="639"/>
      <c r="I15" s="639"/>
      <c r="J15" s="639"/>
      <c r="K15" s="639"/>
      <c r="L15" s="639"/>
      <c r="M15" s="639"/>
      <c r="N15" s="639"/>
      <c r="O15" s="639"/>
      <c r="P15" s="639"/>
      <c r="Q15" s="640"/>
      <c r="R15" s="641">
        <v>21274</v>
      </c>
      <c r="S15" s="642"/>
      <c r="T15" s="642"/>
      <c r="U15" s="642"/>
      <c r="V15" s="642"/>
      <c r="W15" s="642"/>
      <c r="X15" s="642"/>
      <c r="Y15" s="643"/>
      <c r="Z15" s="644">
        <v>0.4</v>
      </c>
      <c r="AA15" s="644"/>
      <c r="AB15" s="644"/>
      <c r="AC15" s="644"/>
      <c r="AD15" s="645">
        <v>21274</v>
      </c>
      <c r="AE15" s="645"/>
      <c r="AF15" s="645"/>
      <c r="AG15" s="645"/>
      <c r="AH15" s="645"/>
      <c r="AI15" s="645"/>
      <c r="AJ15" s="645"/>
      <c r="AK15" s="645"/>
      <c r="AL15" s="646">
        <v>0.7</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37446</v>
      </c>
      <c r="BH15" s="642"/>
      <c r="BI15" s="642"/>
      <c r="BJ15" s="642"/>
      <c r="BK15" s="642"/>
      <c r="BL15" s="642"/>
      <c r="BM15" s="642"/>
      <c r="BN15" s="643"/>
      <c r="BO15" s="644">
        <v>4.9000000000000004</v>
      </c>
      <c r="BP15" s="644"/>
      <c r="BQ15" s="644"/>
      <c r="BR15" s="644"/>
      <c r="BS15" s="650" t="s">
        <v>126</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508865</v>
      </c>
      <c r="CS15" s="642"/>
      <c r="CT15" s="642"/>
      <c r="CU15" s="642"/>
      <c r="CV15" s="642"/>
      <c r="CW15" s="642"/>
      <c r="CX15" s="642"/>
      <c r="CY15" s="643"/>
      <c r="CZ15" s="644">
        <v>10.7</v>
      </c>
      <c r="DA15" s="644"/>
      <c r="DB15" s="644"/>
      <c r="DC15" s="644"/>
      <c r="DD15" s="650">
        <v>41844</v>
      </c>
      <c r="DE15" s="642"/>
      <c r="DF15" s="642"/>
      <c r="DG15" s="642"/>
      <c r="DH15" s="642"/>
      <c r="DI15" s="642"/>
      <c r="DJ15" s="642"/>
      <c r="DK15" s="642"/>
      <c r="DL15" s="642"/>
      <c r="DM15" s="642"/>
      <c r="DN15" s="642"/>
      <c r="DO15" s="642"/>
      <c r="DP15" s="643"/>
      <c r="DQ15" s="650">
        <v>460791</v>
      </c>
      <c r="DR15" s="642"/>
      <c r="DS15" s="642"/>
      <c r="DT15" s="642"/>
      <c r="DU15" s="642"/>
      <c r="DV15" s="642"/>
      <c r="DW15" s="642"/>
      <c r="DX15" s="642"/>
      <c r="DY15" s="642"/>
      <c r="DZ15" s="642"/>
      <c r="EA15" s="642"/>
      <c r="EB15" s="642"/>
      <c r="EC15" s="651"/>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126</v>
      </c>
      <c r="S16" s="642"/>
      <c r="T16" s="642"/>
      <c r="U16" s="642"/>
      <c r="V16" s="642"/>
      <c r="W16" s="642"/>
      <c r="X16" s="642"/>
      <c r="Y16" s="643"/>
      <c r="Z16" s="644" t="s">
        <v>126</v>
      </c>
      <c r="AA16" s="644"/>
      <c r="AB16" s="644"/>
      <c r="AC16" s="644"/>
      <c r="AD16" s="645" t="s">
        <v>231</v>
      </c>
      <c r="AE16" s="645"/>
      <c r="AF16" s="645"/>
      <c r="AG16" s="645"/>
      <c r="AH16" s="645"/>
      <c r="AI16" s="645"/>
      <c r="AJ16" s="645"/>
      <c r="AK16" s="645"/>
      <c r="AL16" s="646" t="s">
        <v>126</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231</v>
      </c>
      <c r="BH16" s="642"/>
      <c r="BI16" s="642"/>
      <c r="BJ16" s="642"/>
      <c r="BK16" s="642"/>
      <c r="BL16" s="642"/>
      <c r="BM16" s="642"/>
      <c r="BN16" s="643"/>
      <c r="BO16" s="644" t="s">
        <v>126</v>
      </c>
      <c r="BP16" s="644"/>
      <c r="BQ16" s="644"/>
      <c r="BR16" s="644"/>
      <c r="BS16" s="650" t="s">
        <v>231</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t="s">
        <v>231</v>
      </c>
      <c r="CS16" s="642"/>
      <c r="CT16" s="642"/>
      <c r="CU16" s="642"/>
      <c r="CV16" s="642"/>
      <c r="CW16" s="642"/>
      <c r="CX16" s="642"/>
      <c r="CY16" s="643"/>
      <c r="CZ16" s="644" t="s">
        <v>126</v>
      </c>
      <c r="DA16" s="644"/>
      <c r="DB16" s="644"/>
      <c r="DC16" s="644"/>
      <c r="DD16" s="650" t="s">
        <v>126</v>
      </c>
      <c r="DE16" s="642"/>
      <c r="DF16" s="642"/>
      <c r="DG16" s="642"/>
      <c r="DH16" s="642"/>
      <c r="DI16" s="642"/>
      <c r="DJ16" s="642"/>
      <c r="DK16" s="642"/>
      <c r="DL16" s="642"/>
      <c r="DM16" s="642"/>
      <c r="DN16" s="642"/>
      <c r="DO16" s="642"/>
      <c r="DP16" s="643"/>
      <c r="DQ16" s="650" t="s">
        <v>126</v>
      </c>
      <c r="DR16" s="642"/>
      <c r="DS16" s="642"/>
      <c r="DT16" s="642"/>
      <c r="DU16" s="642"/>
      <c r="DV16" s="642"/>
      <c r="DW16" s="642"/>
      <c r="DX16" s="642"/>
      <c r="DY16" s="642"/>
      <c r="DZ16" s="642"/>
      <c r="EA16" s="642"/>
      <c r="EB16" s="642"/>
      <c r="EC16" s="651"/>
    </row>
    <row r="17" spans="2:133" ht="11.25" customHeight="1" x14ac:dyDescent="0.15">
      <c r="B17" s="638" t="s">
        <v>262</v>
      </c>
      <c r="C17" s="639"/>
      <c r="D17" s="639"/>
      <c r="E17" s="639"/>
      <c r="F17" s="639"/>
      <c r="G17" s="639"/>
      <c r="H17" s="639"/>
      <c r="I17" s="639"/>
      <c r="J17" s="639"/>
      <c r="K17" s="639"/>
      <c r="L17" s="639"/>
      <c r="M17" s="639"/>
      <c r="N17" s="639"/>
      <c r="O17" s="639"/>
      <c r="P17" s="639"/>
      <c r="Q17" s="640"/>
      <c r="R17" s="641">
        <v>1178</v>
      </c>
      <c r="S17" s="642"/>
      <c r="T17" s="642"/>
      <c r="U17" s="642"/>
      <c r="V17" s="642"/>
      <c r="W17" s="642"/>
      <c r="X17" s="642"/>
      <c r="Y17" s="643"/>
      <c r="Z17" s="644">
        <v>0</v>
      </c>
      <c r="AA17" s="644"/>
      <c r="AB17" s="644"/>
      <c r="AC17" s="644"/>
      <c r="AD17" s="645">
        <v>1178</v>
      </c>
      <c r="AE17" s="645"/>
      <c r="AF17" s="645"/>
      <c r="AG17" s="645"/>
      <c r="AH17" s="645"/>
      <c r="AI17" s="645"/>
      <c r="AJ17" s="645"/>
      <c r="AK17" s="645"/>
      <c r="AL17" s="646">
        <v>0</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231</v>
      </c>
      <c r="BH17" s="642"/>
      <c r="BI17" s="642"/>
      <c r="BJ17" s="642"/>
      <c r="BK17" s="642"/>
      <c r="BL17" s="642"/>
      <c r="BM17" s="642"/>
      <c r="BN17" s="643"/>
      <c r="BO17" s="644" t="s">
        <v>126</v>
      </c>
      <c r="BP17" s="644"/>
      <c r="BQ17" s="644"/>
      <c r="BR17" s="644"/>
      <c r="BS17" s="650" t="s">
        <v>231</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600813</v>
      </c>
      <c r="CS17" s="642"/>
      <c r="CT17" s="642"/>
      <c r="CU17" s="642"/>
      <c r="CV17" s="642"/>
      <c r="CW17" s="642"/>
      <c r="CX17" s="642"/>
      <c r="CY17" s="643"/>
      <c r="CZ17" s="644">
        <v>12.6</v>
      </c>
      <c r="DA17" s="644"/>
      <c r="DB17" s="644"/>
      <c r="DC17" s="644"/>
      <c r="DD17" s="650" t="s">
        <v>231</v>
      </c>
      <c r="DE17" s="642"/>
      <c r="DF17" s="642"/>
      <c r="DG17" s="642"/>
      <c r="DH17" s="642"/>
      <c r="DI17" s="642"/>
      <c r="DJ17" s="642"/>
      <c r="DK17" s="642"/>
      <c r="DL17" s="642"/>
      <c r="DM17" s="642"/>
      <c r="DN17" s="642"/>
      <c r="DO17" s="642"/>
      <c r="DP17" s="643"/>
      <c r="DQ17" s="650">
        <v>559511</v>
      </c>
      <c r="DR17" s="642"/>
      <c r="DS17" s="642"/>
      <c r="DT17" s="642"/>
      <c r="DU17" s="642"/>
      <c r="DV17" s="642"/>
      <c r="DW17" s="642"/>
      <c r="DX17" s="642"/>
      <c r="DY17" s="642"/>
      <c r="DZ17" s="642"/>
      <c r="EA17" s="642"/>
      <c r="EB17" s="642"/>
      <c r="EC17" s="651"/>
    </row>
    <row r="18" spans="2:133" ht="11.25" customHeight="1" x14ac:dyDescent="0.15">
      <c r="B18" s="638" t="s">
        <v>265</v>
      </c>
      <c r="C18" s="639"/>
      <c r="D18" s="639"/>
      <c r="E18" s="639"/>
      <c r="F18" s="639"/>
      <c r="G18" s="639"/>
      <c r="H18" s="639"/>
      <c r="I18" s="639"/>
      <c r="J18" s="639"/>
      <c r="K18" s="639"/>
      <c r="L18" s="639"/>
      <c r="M18" s="639"/>
      <c r="N18" s="639"/>
      <c r="O18" s="639"/>
      <c r="P18" s="639"/>
      <c r="Q18" s="640"/>
      <c r="R18" s="641">
        <v>2335642</v>
      </c>
      <c r="S18" s="642"/>
      <c r="T18" s="642"/>
      <c r="U18" s="642"/>
      <c r="V18" s="642"/>
      <c r="W18" s="642"/>
      <c r="X18" s="642"/>
      <c r="Y18" s="643"/>
      <c r="Z18" s="644">
        <v>47.1</v>
      </c>
      <c r="AA18" s="644"/>
      <c r="AB18" s="644"/>
      <c r="AC18" s="644"/>
      <c r="AD18" s="645">
        <v>2113223</v>
      </c>
      <c r="AE18" s="645"/>
      <c r="AF18" s="645"/>
      <c r="AG18" s="645"/>
      <c r="AH18" s="645"/>
      <c r="AI18" s="645"/>
      <c r="AJ18" s="645"/>
      <c r="AK18" s="645"/>
      <c r="AL18" s="646">
        <v>67.599999999999994</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231</v>
      </c>
      <c r="BH18" s="642"/>
      <c r="BI18" s="642"/>
      <c r="BJ18" s="642"/>
      <c r="BK18" s="642"/>
      <c r="BL18" s="642"/>
      <c r="BM18" s="642"/>
      <c r="BN18" s="643"/>
      <c r="BO18" s="644" t="s">
        <v>231</v>
      </c>
      <c r="BP18" s="644"/>
      <c r="BQ18" s="644"/>
      <c r="BR18" s="644"/>
      <c r="BS18" s="650" t="s">
        <v>231</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231</v>
      </c>
      <c r="CS18" s="642"/>
      <c r="CT18" s="642"/>
      <c r="CU18" s="642"/>
      <c r="CV18" s="642"/>
      <c r="CW18" s="642"/>
      <c r="CX18" s="642"/>
      <c r="CY18" s="643"/>
      <c r="CZ18" s="644" t="s">
        <v>231</v>
      </c>
      <c r="DA18" s="644"/>
      <c r="DB18" s="644"/>
      <c r="DC18" s="644"/>
      <c r="DD18" s="650" t="s">
        <v>231</v>
      </c>
      <c r="DE18" s="642"/>
      <c r="DF18" s="642"/>
      <c r="DG18" s="642"/>
      <c r="DH18" s="642"/>
      <c r="DI18" s="642"/>
      <c r="DJ18" s="642"/>
      <c r="DK18" s="642"/>
      <c r="DL18" s="642"/>
      <c r="DM18" s="642"/>
      <c r="DN18" s="642"/>
      <c r="DO18" s="642"/>
      <c r="DP18" s="643"/>
      <c r="DQ18" s="650" t="s">
        <v>126</v>
      </c>
      <c r="DR18" s="642"/>
      <c r="DS18" s="642"/>
      <c r="DT18" s="642"/>
      <c r="DU18" s="642"/>
      <c r="DV18" s="642"/>
      <c r="DW18" s="642"/>
      <c r="DX18" s="642"/>
      <c r="DY18" s="642"/>
      <c r="DZ18" s="642"/>
      <c r="EA18" s="642"/>
      <c r="EB18" s="642"/>
      <c r="EC18" s="651"/>
    </row>
    <row r="19" spans="2:133" ht="11.25" customHeight="1" x14ac:dyDescent="0.15">
      <c r="B19" s="638" t="s">
        <v>268</v>
      </c>
      <c r="C19" s="639"/>
      <c r="D19" s="639"/>
      <c r="E19" s="639"/>
      <c r="F19" s="639"/>
      <c r="G19" s="639"/>
      <c r="H19" s="639"/>
      <c r="I19" s="639"/>
      <c r="J19" s="639"/>
      <c r="K19" s="639"/>
      <c r="L19" s="639"/>
      <c r="M19" s="639"/>
      <c r="N19" s="639"/>
      <c r="O19" s="639"/>
      <c r="P19" s="639"/>
      <c r="Q19" s="640"/>
      <c r="R19" s="641">
        <v>2113223</v>
      </c>
      <c r="S19" s="642"/>
      <c r="T19" s="642"/>
      <c r="U19" s="642"/>
      <c r="V19" s="642"/>
      <c r="W19" s="642"/>
      <c r="X19" s="642"/>
      <c r="Y19" s="643"/>
      <c r="Z19" s="644">
        <v>42.6</v>
      </c>
      <c r="AA19" s="644"/>
      <c r="AB19" s="644"/>
      <c r="AC19" s="644"/>
      <c r="AD19" s="645">
        <v>2113223</v>
      </c>
      <c r="AE19" s="645"/>
      <c r="AF19" s="645"/>
      <c r="AG19" s="645"/>
      <c r="AH19" s="645"/>
      <c r="AI19" s="645"/>
      <c r="AJ19" s="645"/>
      <c r="AK19" s="645"/>
      <c r="AL19" s="646">
        <v>67.599999999999994</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t="s">
        <v>126</v>
      </c>
      <c r="BH19" s="642"/>
      <c r="BI19" s="642"/>
      <c r="BJ19" s="642"/>
      <c r="BK19" s="642"/>
      <c r="BL19" s="642"/>
      <c r="BM19" s="642"/>
      <c r="BN19" s="643"/>
      <c r="BO19" s="644" t="s">
        <v>126</v>
      </c>
      <c r="BP19" s="644"/>
      <c r="BQ19" s="644"/>
      <c r="BR19" s="644"/>
      <c r="BS19" s="650" t="s">
        <v>126</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231</v>
      </c>
      <c r="CS19" s="642"/>
      <c r="CT19" s="642"/>
      <c r="CU19" s="642"/>
      <c r="CV19" s="642"/>
      <c r="CW19" s="642"/>
      <c r="CX19" s="642"/>
      <c r="CY19" s="643"/>
      <c r="CZ19" s="644" t="s">
        <v>126</v>
      </c>
      <c r="DA19" s="644"/>
      <c r="DB19" s="644"/>
      <c r="DC19" s="644"/>
      <c r="DD19" s="650" t="s">
        <v>231</v>
      </c>
      <c r="DE19" s="642"/>
      <c r="DF19" s="642"/>
      <c r="DG19" s="642"/>
      <c r="DH19" s="642"/>
      <c r="DI19" s="642"/>
      <c r="DJ19" s="642"/>
      <c r="DK19" s="642"/>
      <c r="DL19" s="642"/>
      <c r="DM19" s="642"/>
      <c r="DN19" s="642"/>
      <c r="DO19" s="642"/>
      <c r="DP19" s="643"/>
      <c r="DQ19" s="650" t="s">
        <v>126</v>
      </c>
      <c r="DR19" s="642"/>
      <c r="DS19" s="642"/>
      <c r="DT19" s="642"/>
      <c r="DU19" s="642"/>
      <c r="DV19" s="642"/>
      <c r="DW19" s="642"/>
      <c r="DX19" s="642"/>
      <c r="DY19" s="642"/>
      <c r="DZ19" s="642"/>
      <c r="EA19" s="642"/>
      <c r="EB19" s="642"/>
      <c r="EC19" s="651"/>
    </row>
    <row r="20" spans="2:133" ht="11.25" customHeight="1" x14ac:dyDescent="0.15">
      <c r="B20" s="638" t="s">
        <v>271</v>
      </c>
      <c r="C20" s="639"/>
      <c r="D20" s="639"/>
      <c r="E20" s="639"/>
      <c r="F20" s="639"/>
      <c r="G20" s="639"/>
      <c r="H20" s="639"/>
      <c r="I20" s="639"/>
      <c r="J20" s="639"/>
      <c r="K20" s="639"/>
      <c r="L20" s="639"/>
      <c r="M20" s="639"/>
      <c r="N20" s="639"/>
      <c r="O20" s="639"/>
      <c r="P20" s="639"/>
      <c r="Q20" s="640"/>
      <c r="R20" s="641">
        <v>222419</v>
      </c>
      <c r="S20" s="642"/>
      <c r="T20" s="642"/>
      <c r="U20" s="642"/>
      <c r="V20" s="642"/>
      <c r="W20" s="642"/>
      <c r="X20" s="642"/>
      <c r="Y20" s="643"/>
      <c r="Z20" s="644">
        <v>4.5</v>
      </c>
      <c r="AA20" s="644"/>
      <c r="AB20" s="644"/>
      <c r="AC20" s="644"/>
      <c r="AD20" s="645" t="s">
        <v>231</v>
      </c>
      <c r="AE20" s="645"/>
      <c r="AF20" s="645"/>
      <c r="AG20" s="645"/>
      <c r="AH20" s="645"/>
      <c r="AI20" s="645"/>
      <c r="AJ20" s="645"/>
      <c r="AK20" s="645"/>
      <c r="AL20" s="646" t="s">
        <v>126</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t="s">
        <v>231</v>
      </c>
      <c r="BH20" s="642"/>
      <c r="BI20" s="642"/>
      <c r="BJ20" s="642"/>
      <c r="BK20" s="642"/>
      <c r="BL20" s="642"/>
      <c r="BM20" s="642"/>
      <c r="BN20" s="643"/>
      <c r="BO20" s="644" t="s">
        <v>231</v>
      </c>
      <c r="BP20" s="644"/>
      <c r="BQ20" s="644"/>
      <c r="BR20" s="644"/>
      <c r="BS20" s="650" t="s">
        <v>126</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4758756</v>
      </c>
      <c r="CS20" s="642"/>
      <c r="CT20" s="642"/>
      <c r="CU20" s="642"/>
      <c r="CV20" s="642"/>
      <c r="CW20" s="642"/>
      <c r="CX20" s="642"/>
      <c r="CY20" s="643"/>
      <c r="CZ20" s="644">
        <v>100</v>
      </c>
      <c r="DA20" s="644"/>
      <c r="DB20" s="644"/>
      <c r="DC20" s="644"/>
      <c r="DD20" s="650">
        <v>703524</v>
      </c>
      <c r="DE20" s="642"/>
      <c r="DF20" s="642"/>
      <c r="DG20" s="642"/>
      <c r="DH20" s="642"/>
      <c r="DI20" s="642"/>
      <c r="DJ20" s="642"/>
      <c r="DK20" s="642"/>
      <c r="DL20" s="642"/>
      <c r="DM20" s="642"/>
      <c r="DN20" s="642"/>
      <c r="DO20" s="642"/>
      <c r="DP20" s="643"/>
      <c r="DQ20" s="650">
        <v>3544887</v>
      </c>
      <c r="DR20" s="642"/>
      <c r="DS20" s="642"/>
      <c r="DT20" s="642"/>
      <c r="DU20" s="642"/>
      <c r="DV20" s="642"/>
      <c r="DW20" s="642"/>
      <c r="DX20" s="642"/>
      <c r="DY20" s="642"/>
      <c r="DZ20" s="642"/>
      <c r="EA20" s="642"/>
      <c r="EB20" s="642"/>
      <c r="EC20" s="651"/>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126</v>
      </c>
      <c r="S21" s="642"/>
      <c r="T21" s="642"/>
      <c r="U21" s="642"/>
      <c r="V21" s="642"/>
      <c r="W21" s="642"/>
      <c r="X21" s="642"/>
      <c r="Y21" s="643"/>
      <c r="Z21" s="644" t="s">
        <v>231</v>
      </c>
      <c r="AA21" s="644"/>
      <c r="AB21" s="644"/>
      <c r="AC21" s="644"/>
      <c r="AD21" s="645" t="s">
        <v>126</v>
      </c>
      <c r="AE21" s="645"/>
      <c r="AF21" s="645"/>
      <c r="AG21" s="645"/>
      <c r="AH21" s="645"/>
      <c r="AI21" s="645"/>
      <c r="AJ21" s="645"/>
      <c r="AK21" s="645"/>
      <c r="AL21" s="646" t="s">
        <v>231</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t="s">
        <v>231</v>
      </c>
      <c r="BH21" s="642"/>
      <c r="BI21" s="642"/>
      <c r="BJ21" s="642"/>
      <c r="BK21" s="642"/>
      <c r="BL21" s="642"/>
      <c r="BM21" s="642"/>
      <c r="BN21" s="643"/>
      <c r="BO21" s="644" t="s">
        <v>231</v>
      </c>
      <c r="BP21" s="644"/>
      <c r="BQ21" s="644"/>
      <c r="BR21" s="644"/>
      <c r="BS21" s="650" t="s">
        <v>126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276</v>
      </c>
      <c r="C22" s="639"/>
      <c r="D22" s="639"/>
      <c r="E22" s="639"/>
      <c r="F22" s="639"/>
      <c r="G22" s="639"/>
      <c r="H22" s="639"/>
      <c r="I22" s="639"/>
      <c r="J22" s="639"/>
      <c r="K22" s="639"/>
      <c r="L22" s="639"/>
      <c r="M22" s="639"/>
      <c r="N22" s="639"/>
      <c r="O22" s="639"/>
      <c r="P22" s="639"/>
      <c r="Q22" s="640"/>
      <c r="R22" s="641">
        <v>3327763</v>
      </c>
      <c r="S22" s="642"/>
      <c r="T22" s="642"/>
      <c r="U22" s="642"/>
      <c r="V22" s="642"/>
      <c r="W22" s="642"/>
      <c r="X22" s="642"/>
      <c r="Y22" s="643"/>
      <c r="Z22" s="644">
        <v>67.099999999999994</v>
      </c>
      <c r="AA22" s="644"/>
      <c r="AB22" s="644"/>
      <c r="AC22" s="644"/>
      <c r="AD22" s="645">
        <v>3105344</v>
      </c>
      <c r="AE22" s="645"/>
      <c r="AF22" s="645"/>
      <c r="AG22" s="645"/>
      <c r="AH22" s="645"/>
      <c r="AI22" s="645"/>
      <c r="AJ22" s="645"/>
      <c r="AK22" s="645"/>
      <c r="AL22" s="646">
        <v>99.3</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126</v>
      </c>
      <c r="BH22" s="642"/>
      <c r="BI22" s="642"/>
      <c r="BJ22" s="642"/>
      <c r="BK22" s="642"/>
      <c r="BL22" s="642"/>
      <c r="BM22" s="642"/>
      <c r="BN22" s="643"/>
      <c r="BO22" s="644" t="s">
        <v>231</v>
      </c>
      <c r="BP22" s="644"/>
      <c r="BQ22" s="644"/>
      <c r="BR22" s="644"/>
      <c r="BS22" s="650" t="s">
        <v>231</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279</v>
      </c>
      <c r="C23" s="639"/>
      <c r="D23" s="639"/>
      <c r="E23" s="639"/>
      <c r="F23" s="639"/>
      <c r="G23" s="639"/>
      <c r="H23" s="639"/>
      <c r="I23" s="639"/>
      <c r="J23" s="639"/>
      <c r="K23" s="639"/>
      <c r="L23" s="639"/>
      <c r="M23" s="639"/>
      <c r="N23" s="639"/>
      <c r="O23" s="639"/>
      <c r="P23" s="639"/>
      <c r="Q23" s="640"/>
      <c r="R23" s="641">
        <v>855</v>
      </c>
      <c r="S23" s="642"/>
      <c r="T23" s="642"/>
      <c r="U23" s="642"/>
      <c r="V23" s="642"/>
      <c r="W23" s="642"/>
      <c r="X23" s="642"/>
      <c r="Y23" s="643"/>
      <c r="Z23" s="644">
        <v>0</v>
      </c>
      <c r="AA23" s="644"/>
      <c r="AB23" s="644"/>
      <c r="AC23" s="644"/>
      <c r="AD23" s="645">
        <v>855</v>
      </c>
      <c r="AE23" s="645"/>
      <c r="AF23" s="645"/>
      <c r="AG23" s="645"/>
      <c r="AH23" s="645"/>
      <c r="AI23" s="645"/>
      <c r="AJ23" s="645"/>
      <c r="AK23" s="645"/>
      <c r="AL23" s="646">
        <v>0</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t="s">
        <v>126</v>
      </c>
      <c r="BH23" s="642"/>
      <c r="BI23" s="642"/>
      <c r="BJ23" s="642"/>
      <c r="BK23" s="642"/>
      <c r="BL23" s="642"/>
      <c r="BM23" s="642"/>
      <c r="BN23" s="643"/>
      <c r="BO23" s="644" t="s">
        <v>231</v>
      </c>
      <c r="BP23" s="644"/>
      <c r="BQ23" s="644"/>
      <c r="BR23" s="644"/>
      <c r="BS23" s="650" t="s">
        <v>126</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1" t="s">
        <v>284</v>
      </c>
      <c r="DM23" s="672"/>
      <c r="DN23" s="672"/>
      <c r="DO23" s="672"/>
      <c r="DP23" s="672"/>
      <c r="DQ23" s="672"/>
      <c r="DR23" s="672"/>
      <c r="DS23" s="672"/>
      <c r="DT23" s="672"/>
      <c r="DU23" s="672"/>
      <c r="DV23" s="673"/>
      <c r="DW23" s="623" t="s">
        <v>285</v>
      </c>
      <c r="DX23" s="624"/>
      <c r="DY23" s="624"/>
      <c r="DZ23" s="624"/>
      <c r="EA23" s="624"/>
      <c r="EB23" s="624"/>
      <c r="EC23" s="625"/>
    </row>
    <row r="24" spans="2:133" ht="11.25" customHeight="1" x14ac:dyDescent="0.15">
      <c r="B24" s="638" t="s">
        <v>286</v>
      </c>
      <c r="C24" s="639"/>
      <c r="D24" s="639"/>
      <c r="E24" s="639"/>
      <c r="F24" s="639"/>
      <c r="G24" s="639"/>
      <c r="H24" s="639"/>
      <c r="I24" s="639"/>
      <c r="J24" s="639"/>
      <c r="K24" s="639"/>
      <c r="L24" s="639"/>
      <c r="M24" s="639"/>
      <c r="N24" s="639"/>
      <c r="O24" s="639"/>
      <c r="P24" s="639"/>
      <c r="Q24" s="640"/>
      <c r="R24" s="641">
        <v>38892</v>
      </c>
      <c r="S24" s="642"/>
      <c r="T24" s="642"/>
      <c r="U24" s="642"/>
      <c r="V24" s="642"/>
      <c r="W24" s="642"/>
      <c r="X24" s="642"/>
      <c r="Y24" s="643"/>
      <c r="Z24" s="644">
        <v>0.8</v>
      </c>
      <c r="AA24" s="644"/>
      <c r="AB24" s="644"/>
      <c r="AC24" s="644"/>
      <c r="AD24" s="645" t="s">
        <v>231</v>
      </c>
      <c r="AE24" s="645"/>
      <c r="AF24" s="645"/>
      <c r="AG24" s="645"/>
      <c r="AH24" s="645"/>
      <c r="AI24" s="645"/>
      <c r="AJ24" s="645"/>
      <c r="AK24" s="645"/>
      <c r="AL24" s="646" t="s">
        <v>126</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231</v>
      </c>
      <c r="BH24" s="642"/>
      <c r="BI24" s="642"/>
      <c r="BJ24" s="642"/>
      <c r="BK24" s="642"/>
      <c r="BL24" s="642"/>
      <c r="BM24" s="642"/>
      <c r="BN24" s="643"/>
      <c r="BO24" s="644" t="s">
        <v>231</v>
      </c>
      <c r="BP24" s="644"/>
      <c r="BQ24" s="644"/>
      <c r="BR24" s="644"/>
      <c r="BS24" s="650" t="s">
        <v>126</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1726430</v>
      </c>
      <c r="CS24" s="631"/>
      <c r="CT24" s="631"/>
      <c r="CU24" s="631"/>
      <c r="CV24" s="631"/>
      <c r="CW24" s="631"/>
      <c r="CX24" s="631"/>
      <c r="CY24" s="632"/>
      <c r="CZ24" s="635">
        <v>36.299999999999997</v>
      </c>
      <c r="DA24" s="636"/>
      <c r="DB24" s="636"/>
      <c r="DC24" s="655"/>
      <c r="DD24" s="674">
        <v>1436457</v>
      </c>
      <c r="DE24" s="631"/>
      <c r="DF24" s="631"/>
      <c r="DG24" s="631"/>
      <c r="DH24" s="631"/>
      <c r="DI24" s="631"/>
      <c r="DJ24" s="631"/>
      <c r="DK24" s="632"/>
      <c r="DL24" s="674">
        <v>1424827</v>
      </c>
      <c r="DM24" s="631"/>
      <c r="DN24" s="631"/>
      <c r="DO24" s="631"/>
      <c r="DP24" s="631"/>
      <c r="DQ24" s="631"/>
      <c r="DR24" s="631"/>
      <c r="DS24" s="631"/>
      <c r="DT24" s="631"/>
      <c r="DU24" s="631"/>
      <c r="DV24" s="632"/>
      <c r="DW24" s="635">
        <v>43.8</v>
      </c>
      <c r="DX24" s="636"/>
      <c r="DY24" s="636"/>
      <c r="DZ24" s="636"/>
      <c r="EA24" s="636"/>
      <c r="EB24" s="636"/>
      <c r="EC24" s="637"/>
    </row>
    <row r="25" spans="2:133" ht="11.25" customHeight="1" x14ac:dyDescent="0.15">
      <c r="B25" s="638" t="s">
        <v>289</v>
      </c>
      <c r="C25" s="639"/>
      <c r="D25" s="639"/>
      <c r="E25" s="639"/>
      <c r="F25" s="639"/>
      <c r="G25" s="639"/>
      <c r="H25" s="639"/>
      <c r="I25" s="639"/>
      <c r="J25" s="639"/>
      <c r="K25" s="639"/>
      <c r="L25" s="639"/>
      <c r="M25" s="639"/>
      <c r="N25" s="639"/>
      <c r="O25" s="639"/>
      <c r="P25" s="639"/>
      <c r="Q25" s="640"/>
      <c r="R25" s="641">
        <v>150450</v>
      </c>
      <c r="S25" s="642"/>
      <c r="T25" s="642"/>
      <c r="U25" s="642"/>
      <c r="V25" s="642"/>
      <c r="W25" s="642"/>
      <c r="X25" s="642"/>
      <c r="Y25" s="643"/>
      <c r="Z25" s="644">
        <v>3</v>
      </c>
      <c r="AA25" s="644"/>
      <c r="AB25" s="644"/>
      <c r="AC25" s="644"/>
      <c r="AD25" s="645" t="s">
        <v>231</v>
      </c>
      <c r="AE25" s="645"/>
      <c r="AF25" s="645"/>
      <c r="AG25" s="645"/>
      <c r="AH25" s="645"/>
      <c r="AI25" s="645"/>
      <c r="AJ25" s="645"/>
      <c r="AK25" s="645"/>
      <c r="AL25" s="646" t="s">
        <v>126</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231</v>
      </c>
      <c r="BH25" s="642"/>
      <c r="BI25" s="642"/>
      <c r="BJ25" s="642"/>
      <c r="BK25" s="642"/>
      <c r="BL25" s="642"/>
      <c r="BM25" s="642"/>
      <c r="BN25" s="643"/>
      <c r="BO25" s="644" t="s">
        <v>126</v>
      </c>
      <c r="BP25" s="644"/>
      <c r="BQ25" s="644"/>
      <c r="BR25" s="644"/>
      <c r="BS25" s="650" t="s">
        <v>231</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827193</v>
      </c>
      <c r="CS25" s="677"/>
      <c r="CT25" s="677"/>
      <c r="CU25" s="677"/>
      <c r="CV25" s="677"/>
      <c r="CW25" s="677"/>
      <c r="CX25" s="677"/>
      <c r="CY25" s="678"/>
      <c r="CZ25" s="646">
        <v>17.399999999999999</v>
      </c>
      <c r="DA25" s="675"/>
      <c r="DB25" s="675"/>
      <c r="DC25" s="679"/>
      <c r="DD25" s="650">
        <v>782369</v>
      </c>
      <c r="DE25" s="677"/>
      <c r="DF25" s="677"/>
      <c r="DG25" s="677"/>
      <c r="DH25" s="677"/>
      <c r="DI25" s="677"/>
      <c r="DJ25" s="677"/>
      <c r="DK25" s="678"/>
      <c r="DL25" s="650">
        <v>774729</v>
      </c>
      <c r="DM25" s="677"/>
      <c r="DN25" s="677"/>
      <c r="DO25" s="677"/>
      <c r="DP25" s="677"/>
      <c r="DQ25" s="677"/>
      <c r="DR25" s="677"/>
      <c r="DS25" s="677"/>
      <c r="DT25" s="677"/>
      <c r="DU25" s="677"/>
      <c r="DV25" s="678"/>
      <c r="DW25" s="646">
        <v>23.8</v>
      </c>
      <c r="DX25" s="675"/>
      <c r="DY25" s="675"/>
      <c r="DZ25" s="675"/>
      <c r="EA25" s="675"/>
      <c r="EB25" s="675"/>
      <c r="EC25" s="676"/>
    </row>
    <row r="26" spans="2:133" ht="11.25" customHeight="1" x14ac:dyDescent="0.15">
      <c r="B26" s="638" t="s">
        <v>292</v>
      </c>
      <c r="C26" s="639"/>
      <c r="D26" s="639"/>
      <c r="E26" s="639"/>
      <c r="F26" s="639"/>
      <c r="G26" s="639"/>
      <c r="H26" s="639"/>
      <c r="I26" s="639"/>
      <c r="J26" s="639"/>
      <c r="K26" s="639"/>
      <c r="L26" s="639"/>
      <c r="M26" s="639"/>
      <c r="N26" s="639"/>
      <c r="O26" s="639"/>
      <c r="P26" s="639"/>
      <c r="Q26" s="640"/>
      <c r="R26" s="641">
        <v>15848</v>
      </c>
      <c r="S26" s="642"/>
      <c r="T26" s="642"/>
      <c r="U26" s="642"/>
      <c r="V26" s="642"/>
      <c r="W26" s="642"/>
      <c r="X26" s="642"/>
      <c r="Y26" s="643"/>
      <c r="Z26" s="644">
        <v>0.3</v>
      </c>
      <c r="AA26" s="644"/>
      <c r="AB26" s="644"/>
      <c r="AC26" s="644"/>
      <c r="AD26" s="645" t="s">
        <v>231</v>
      </c>
      <c r="AE26" s="645"/>
      <c r="AF26" s="645"/>
      <c r="AG26" s="645"/>
      <c r="AH26" s="645"/>
      <c r="AI26" s="645"/>
      <c r="AJ26" s="645"/>
      <c r="AK26" s="645"/>
      <c r="AL26" s="646" t="s">
        <v>126</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126</v>
      </c>
      <c r="BH26" s="642"/>
      <c r="BI26" s="642"/>
      <c r="BJ26" s="642"/>
      <c r="BK26" s="642"/>
      <c r="BL26" s="642"/>
      <c r="BM26" s="642"/>
      <c r="BN26" s="643"/>
      <c r="BO26" s="644" t="s">
        <v>231</v>
      </c>
      <c r="BP26" s="644"/>
      <c r="BQ26" s="644"/>
      <c r="BR26" s="644"/>
      <c r="BS26" s="650" t="s">
        <v>126</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525224</v>
      </c>
      <c r="CS26" s="642"/>
      <c r="CT26" s="642"/>
      <c r="CU26" s="642"/>
      <c r="CV26" s="642"/>
      <c r="CW26" s="642"/>
      <c r="CX26" s="642"/>
      <c r="CY26" s="643"/>
      <c r="CZ26" s="646">
        <v>11</v>
      </c>
      <c r="DA26" s="675"/>
      <c r="DB26" s="675"/>
      <c r="DC26" s="679"/>
      <c r="DD26" s="650">
        <v>485673</v>
      </c>
      <c r="DE26" s="642"/>
      <c r="DF26" s="642"/>
      <c r="DG26" s="642"/>
      <c r="DH26" s="642"/>
      <c r="DI26" s="642"/>
      <c r="DJ26" s="642"/>
      <c r="DK26" s="643"/>
      <c r="DL26" s="650" t="s">
        <v>231</v>
      </c>
      <c r="DM26" s="642"/>
      <c r="DN26" s="642"/>
      <c r="DO26" s="642"/>
      <c r="DP26" s="642"/>
      <c r="DQ26" s="642"/>
      <c r="DR26" s="642"/>
      <c r="DS26" s="642"/>
      <c r="DT26" s="642"/>
      <c r="DU26" s="642"/>
      <c r="DV26" s="643"/>
      <c r="DW26" s="646" t="s">
        <v>126</v>
      </c>
      <c r="DX26" s="675"/>
      <c r="DY26" s="675"/>
      <c r="DZ26" s="675"/>
      <c r="EA26" s="675"/>
      <c r="EB26" s="675"/>
      <c r="EC26" s="676"/>
    </row>
    <row r="27" spans="2:133" ht="11.25" customHeight="1" x14ac:dyDescent="0.15">
      <c r="B27" s="638" t="s">
        <v>295</v>
      </c>
      <c r="C27" s="639"/>
      <c r="D27" s="639"/>
      <c r="E27" s="639"/>
      <c r="F27" s="639"/>
      <c r="G27" s="639"/>
      <c r="H27" s="639"/>
      <c r="I27" s="639"/>
      <c r="J27" s="639"/>
      <c r="K27" s="639"/>
      <c r="L27" s="639"/>
      <c r="M27" s="639"/>
      <c r="N27" s="639"/>
      <c r="O27" s="639"/>
      <c r="P27" s="639"/>
      <c r="Q27" s="640"/>
      <c r="R27" s="641">
        <v>233484</v>
      </c>
      <c r="S27" s="642"/>
      <c r="T27" s="642"/>
      <c r="U27" s="642"/>
      <c r="V27" s="642"/>
      <c r="W27" s="642"/>
      <c r="X27" s="642"/>
      <c r="Y27" s="643"/>
      <c r="Z27" s="644">
        <v>4.7</v>
      </c>
      <c r="AA27" s="644"/>
      <c r="AB27" s="644"/>
      <c r="AC27" s="644"/>
      <c r="AD27" s="645" t="s">
        <v>231</v>
      </c>
      <c r="AE27" s="645"/>
      <c r="AF27" s="645"/>
      <c r="AG27" s="645"/>
      <c r="AH27" s="645"/>
      <c r="AI27" s="645"/>
      <c r="AJ27" s="645"/>
      <c r="AK27" s="645"/>
      <c r="AL27" s="646" t="s">
        <v>231</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763041</v>
      </c>
      <c r="BH27" s="642"/>
      <c r="BI27" s="642"/>
      <c r="BJ27" s="642"/>
      <c r="BK27" s="642"/>
      <c r="BL27" s="642"/>
      <c r="BM27" s="642"/>
      <c r="BN27" s="643"/>
      <c r="BO27" s="644">
        <v>100</v>
      </c>
      <c r="BP27" s="644"/>
      <c r="BQ27" s="644"/>
      <c r="BR27" s="644"/>
      <c r="BS27" s="650">
        <v>9817</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298424</v>
      </c>
      <c r="CS27" s="677"/>
      <c r="CT27" s="677"/>
      <c r="CU27" s="677"/>
      <c r="CV27" s="677"/>
      <c r="CW27" s="677"/>
      <c r="CX27" s="677"/>
      <c r="CY27" s="678"/>
      <c r="CZ27" s="646">
        <v>6.3</v>
      </c>
      <c r="DA27" s="675"/>
      <c r="DB27" s="675"/>
      <c r="DC27" s="679"/>
      <c r="DD27" s="650">
        <v>94577</v>
      </c>
      <c r="DE27" s="677"/>
      <c r="DF27" s="677"/>
      <c r="DG27" s="677"/>
      <c r="DH27" s="677"/>
      <c r="DI27" s="677"/>
      <c r="DJ27" s="677"/>
      <c r="DK27" s="678"/>
      <c r="DL27" s="650">
        <v>90587</v>
      </c>
      <c r="DM27" s="677"/>
      <c r="DN27" s="677"/>
      <c r="DO27" s="677"/>
      <c r="DP27" s="677"/>
      <c r="DQ27" s="677"/>
      <c r="DR27" s="677"/>
      <c r="DS27" s="677"/>
      <c r="DT27" s="677"/>
      <c r="DU27" s="677"/>
      <c r="DV27" s="678"/>
      <c r="DW27" s="646">
        <v>2.8</v>
      </c>
      <c r="DX27" s="675"/>
      <c r="DY27" s="675"/>
      <c r="DZ27" s="675"/>
      <c r="EA27" s="675"/>
      <c r="EB27" s="675"/>
      <c r="EC27" s="676"/>
    </row>
    <row r="28" spans="2:133" ht="11.25" customHeight="1" x14ac:dyDescent="0.15">
      <c r="B28" s="683" t="s">
        <v>298</v>
      </c>
      <c r="C28" s="684"/>
      <c r="D28" s="684"/>
      <c r="E28" s="684"/>
      <c r="F28" s="684"/>
      <c r="G28" s="684"/>
      <c r="H28" s="684"/>
      <c r="I28" s="684"/>
      <c r="J28" s="684"/>
      <c r="K28" s="684"/>
      <c r="L28" s="684"/>
      <c r="M28" s="684"/>
      <c r="N28" s="684"/>
      <c r="O28" s="684"/>
      <c r="P28" s="684"/>
      <c r="Q28" s="685"/>
      <c r="R28" s="641" t="s">
        <v>126</v>
      </c>
      <c r="S28" s="642"/>
      <c r="T28" s="642"/>
      <c r="U28" s="642"/>
      <c r="V28" s="642"/>
      <c r="W28" s="642"/>
      <c r="X28" s="642"/>
      <c r="Y28" s="643"/>
      <c r="Z28" s="644" t="s">
        <v>231</v>
      </c>
      <c r="AA28" s="644"/>
      <c r="AB28" s="644"/>
      <c r="AC28" s="644"/>
      <c r="AD28" s="645" t="s">
        <v>231</v>
      </c>
      <c r="AE28" s="645"/>
      <c r="AF28" s="645"/>
      <c r="AG28" s="645"/>
      <c r="AH28" s="645"/>
      <c r="AI28" s="645"/>
      <c r="AJ28" s="645"/>
      <c r="AK28" s="645"/>
      <c r="AL28" s="646" t="s">
        <v>126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600813</v>
      </c>
      <c r="CS28" s="642"/>
      <c r="CT28" s="642"/>
      <c r="CU28" s="642"/>
      <c r="CV28" s="642"/>
      <c r="CW28" s="642"/>
      <c r="CX28" s="642"/>
      <c r="CY28" s="643"/>
      <c r="CZ28" s="646">
        <v>12.6</v>
      </c>
      <c r="DA28" s="675"/>
      <c r="DB28" s="675"/>
      <c r="DC28" s="679"/>
      <c r="DD28" s="650">
        <v>559511</v>
      </c>
      <c r="DE28" s="642"/>
      <c r="DF28" s="642"/>
      <c r="DG28" s="642"/>
      <c r="DH28" s="642"/>
      <c r="DI28" s="642"/>
      <c r="DJ28" s="642"/>
      <c r="DK28" s="643"/>
      <c r="DL28" s="650">
        <v>559511</v>
      </c>
      <c r="DM28" s="642"/>
      <c r="DN28" s="642"/>
      <c r="DO28" s="642"/>
      <c r="DP28" s="642"/>
      <c r="DQ28" s="642"/>
      <c r="DR28" s="642"/>
      <c r="DS28" s="642"/>
      <c r="DT28" s="642"/>
      <c r="DU28" s="642"/>
      <c r="DV28" s="643"/>
      <c r="DW28" s="646">
        <v>17.2</v>
      </c>
      <c r="DX28" s="675"/>
      <c r="DY28" s="675"/>
      <c r="DZ28" s="675"/>
      <c r="EA28" s="675"/>
      <c r="EB28" s="675"/>
      <c r="EC28" s="676"/>
    </row>
    <row r="29" spans="2:133" ht="11.25" customHeight="1" x14ac:dyDescent="0.15">
      <c r="B29" s="638" t="s">
        <v>300</v>
      </c>
      <c r="C29" s="639"/>
      <c r="D29" s="639"/>
      <c r="E29" s="639"/>
      <c r="F29" s="639"/>
      <c r="G29" s="639"/>
      <c r="H29" s="639"/>
      <c r="I29" s="639"/>
      <c r="J29" s="639"/>
      <c r="K29" s="639"/>
      <c r="L29" s="639"/>
      <c r="M29" s="639"/>
      <c r="N29" s="639"/>
      <c r="O29" s="639"/>
      <c r="P29" s="639"/>
      <c r="Q29" s="640"/>
      <c r="R29" s="641">
        <v>204338</v>
      </c>
      <c r="S29" s="642"/>
      <c r="T29" s="642"/>
      <c r="U29" s="642"/>
      <c r="V29" s="642"/>
      <c r="W29" s="642"/>
      <c r="X29" s="642"/>
      <c r="Y29" s="643"/>
      <c r="Z29" s="644">
        <v>4.0999999999999996</v>
      </c>
      <c r="AA29" s="644"/>
      <c r="AB29" s="644"/>
      <c r="AC29" s="644"/>
      <c r="AD29" s="645" t="s">
        <v>231</v>
      </c>
      <c r="AE29" s="645"/>
      <c r="AF29" s="645"/>
      <c r="AG29" s="645"/>
      <c r="AH29" s="645"/>
      <c r="AI29" s="645"/>
      <c r="AJ29" s="645"/>
      <c r="AK29" s="645"/>
      <c r="AL29" s="646" t="s">
        <v>231</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304</v>
      </c>
      <c r="CG29" s="657"/>
      <c r="CH29" s="657"/>
      <c r="CI29" s="657"/>
      <c r="CJ29" s="657"/>
      <c r="CK29" s="657"/>
      <c r="CL29" s="657"/>
      <c r="CM29" s="657"/>
      <c r="CN29" s="657"/>
      <c r="CO29" s="657"/>
      <c r="CP29" s="657"/>
      <c r="CQ29" s="658"/>
      <c r="CR29" s="641">
        <v>600791</v>
      </c>
      <c r="CS29" s="677"/>
      <c r="CT29" s="677"/>
      <c r="CU29" s="677"/>
      <c r="CV29" s="677"/>
      <c r="CW29" s="677"/>
      <c r="CX29" s="677"/>
      <c r="CY29" s="678"/>
      <c r="CZ29" s="646">
        <v>12.6</v>
      </c>
      <c r="DA29" s="675"/>
      <c r="DB29" s="675"/>
      <c r="DC29" s="679"/>
      <c r="DD29" s="650">
        <v>559489</v>
      </c>
      <c r="DE29" s="677"/>
      <c r="DF29" s="677"/>
      <c r="DG29" s="677"/>
      <c r="DH29" s="677"/>
      <c r="DI29" s="677"/>
      <c r="DJ29" s="677"/>
      <c r="DK29" s="678"/>
      <c r="DL29" s="650">
        <v>559489</v>
      </c>
      <c r="DM29" s="677"/>
      <c r="DN29" s="677"/>
      <c r="DO29" s="677"/>
      <c r="DP29" s="677"/>
      <c r="DQ29" s="677"/>
      <c r="DR29" s="677"/>
      <c r="DS29" s="677"/>
      <c r="DT29" s="677"/>
      <c r="DU29" s="677"/>
      <c r="DV29" s="678"/>
      <c r="DW29" s="646">
        <v>17.2</v>
      </c>
      <c r="DX29" s="675"/>
      <c r="DY29" s="675"/>
      <c r="DZ29" s="675"/>
      <c r="EA29" s="675"/>
      <c r="EB29" s="675"/>
      <c r="EC29" s="676"/>
    </row>
    <row r="30" spans="2:133" ht="11.25" customHeight="1" x14ac:dyDescent="0.15">
      <c r="B30" s="638" t="s">
        <v>305</v>
      </c>
      <c r="C30" s="639"/>
      <c r="D30" s="639"/>
      <c r="E30" s="639"/>
      <c r="F30" s="639"/>
      <c r="G30" s="639"/>
      <c r="H30" s="639"/>
      <c r="I30" s="639"/>
      <c r="J30" s="639"/>
      <c r="K30" s="639"/>
      <c r="L30" s="639"/>
      <c r="M30" s="639"/>
      <c r="N30" s="639"/>
      <c r="O30" s="639"/>
      <c r="P30" s="639"/>
      <c r="Q30" s="640"/>
      <c r="R30" s="641">
        <v>52790</v>
      </c>
      <c r="S30" s="642"/>
      <c r="T30" s="642"/>
      <c r="U30" s="642"/>
      <c r="V30" s="642"/>
      <c r="W30" s="642"/>
      <c r="X30" s="642"/>
      <c r="Y30" s="643"/>
      <c r="Z30" s="644">
        <v>1.1000000000000001</v>
      </c>
      <c r="AA30" s="644"/>
      <c r="AB30" s="644"/>
      <c r="AC30" s="644"/>
      <c r="AD30" s="645" t="s">
        <v>126</v>
      </c>
      <c r="AE30" s="645"/>
      <c r="AF30" s="645"/>
      <c r="AG30" s="645"/>
      <c r="AH30" s="645"/>
      <c r="AI30" s="645"/>
      <c r="AJ30" s="645"/>
      <c r="AK30" s="645"/>
      <c r="AL30" s="646" t="s">
        <v>231</v>
      </c>
      <c r="AM30" s="647"/>
      <c r="AN30" s="647"/>
      <c r="AO30" s="648"/>
      <c r="AP30" s="689" t="s">
        <v>306</v>
      </c>
      <c r="AQ30" s="690"/>
      <c r="AR30" s="690"/>
      <c r="AS30" s="690"/>
      <c r="AT30" s="695" t="s">
        <v>307</v>
      </c>
      <c r="AU30" s="230"/>
      <c r="AV30" s="230"/>
      <c r="AW30" s="230"/>
      <c r="AX30" s="627" t="s">
        <v>184</v>
      </c>
      <c r="AY30" s="628"/>
      <c r="AZ30" s="628"/>
      <c r="BA30" s="628"/>
      <c r="BB30" s="628"/>
      <c r="BC30" s="628"/>
      <c r="BD30" s="628"/>
      <c r="BE30" s="628"/>
      <c r="BF30" s="629"/>
      <c r="BG30" s="701">
        <v>99.6</v>
      </c>
      <c r="BH30" s="702"/>
      <c r="BI30" s="702"/>
      <c r="BJ30" s="702"/>
      <c r="BK30" s="702"/>
      <c r="BL30" s="702"/>
      <c r="BM30" s="636">
        <v>96.8</v>
      </c>
      <c r="BN30" s="702"/>
      <c r="BO30" s="702"/>
      <c r="BP30" s="702"/>
      <c r="BQ30" s="703"/>
      <c r="BR30" s="701">
        <v>99.6</v>
      </c>
      <c r="BS30" s="702"/>
      <c r="BT30" s="702"/>
      <c r="BU30" s="702"/>
      <c r="BV30" s="702"/>
      <c r="BW30" s="702"/>
      <c r="BX30" s="636">
        <v>96.5</v>
      </c>
      <c r="BY30" s="702"/>
      <c r="BZ30" s="702"/>
      <c r="CA30" s="702"/>
      <c r="CB30" s="703"/>
      <c r="CD30" s="706"/>
      <c r="CE30" s="707"/>
      <c r="CF30" s="656" t="s">
        <v>308</v>
      </c>
      <c r="CG30" s="657"/>
      <c r="CH30" s="657"/>
      <c r="CI30" s="657"/>
      <c r="CJ30" s="657"/>
      <c r="CK30" s="657"/>
      <c r="CL30" s="657"/>
      <c r="CM30" s="657"/>
      <c r="CN30" s="657"/>
      <c r="CO30" s="657"/>
      <c r="CP30" s="657"/>
      <c r="CQ30" s="658"/>
      <c r="CR30" s="641">
        <v>586640</v>
      </c>
      <c r="CS30" s="642"/>
      <c r="CT30" s="642"/>
      <c r="CU30" s="642"/>
      <c r="CV30" s="642"/>
      <c r="CW30" s="642"/>
      <c r="CX30" s="642"/>
      <c r="CY30" s="643"/>
      <c r="CZ30" s="646">
        <v>12.3</v>
      </c>
      <c r="DA30" s="675"/>
      <c r="DB30" s="675"/>
      <c r="DC30" s="679"/>
      <c r="DD30" s="650">
        <v>548671</v>
      </c>
      <c r="DE30" s="642"/>
      <c r="DF30" s="642"/>
      <c r="DG30" s="642"/>
      <c r="DH30" s="642"/>
      <c r="DI30" s="642"/>
      <c r="DJ30" s="642"/>
      <c r="DK30" s="643"/>
      <c r="DL30" s="650">
        <v>548671</v>
      </c>
      <c r="DM30" s="642"/>
      <c r="DN30" s="642"/>
      <c r="DO30" s="642"/>
      <c r="DP30" s="642"/>
      <c r="DQ30" s="642"/>
      <c r="DR30" s="642"/>
      <c r="DS30" s="642"/>
      <c r="DT30" s="642"/>
      <c r="DU30" s="642"/>
      <c r="DV30" s="643"/>
      <c r="DW30" s="646">
        <v>16.899999999999999</v>
      </c>
      <c r="DX30" s="675"/>
      <c r="DY30" s="675"/>
      <c r="DZ30" s="675"/>
      <c r="EA30" s="675"/>
      <c r="EB30" s="675"/>
      <c r="EC30" s="676"/>
    </row>
    <row r="31" spans="2:133" ht="11.25" customHeight="1" x14ac:dyDescent="0.15">
      <c r="B31" s="638" t="s">
        <v>309</v>
      </c>
      <c r="C31" s="639"/>
      <c r="D31" s="639"/>
      <c r="E31" s="639"/>
      <c r="F31" s="639"/>
      <c r="G31" s="639"/>
      <c r="H31" s="639"/>
      <c r="I31" s="639"/>
      <c r="J31" s="639"/>
      <c r="K31" s="639"/>
      <c r="L31" s="639"/>
      <c r="M31" s="639"/>
      <c r="N31" s="639"/>
      <c r="O31" s="639"/>
      <c r="P31" s="639"/>
      <c r="Q31" s="640"/>
      <c r="R31" s="641">
        <v>133724</v>
      </c>
      <c r="S31" s="642"/>
      <c r="T31" s="642"/>
      <c r="U31" s="642"/>
      <c r="V31" s="642"/>
      <c r="W31" s="642"/>
      <c r="X31" s="642"/>
      <c r="Y31" s="643"/>
      <c r="Z31" s="644">
        <v>2.7</v>
      </c>
      <c r="AA31" s="644"/>
      <c r="AB31" s="644"/>
      <c r="AC31" s="644"/>
      <c r="AD31" s="645" t="s">
        <v>231</v>
      </c>
      <c r="AE31" s="645"/>
      <c r="AF31" s="645"/>
      <c r="AG31" s="645"/>
      <c r="AH31" s="645"/>
      <c r="AI31" s="645"/>
      <c r="AJ31" s="645"/>
      <c r="AK31" s="645"/>
      <c r="AL31" s="646" t="s">
        <v>126</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99.6</v>
      </c>
      <c r="BH31" s="677"/>
      <c r="BI31" s="677"/>
      <c r="BJ31" s="677"/>
      <c r="BK31" s="677"/>
      <c r="BL31" s="677"/>
      <c r="BM31" s="647">
        <v>97</v>
      </c>
      <c r="BN31" s="699"/>
      <c r="BO31" s="699"/>
      <c r="BP31" s="699"/>
      <c r="BQ31" s="700"/>
      <c r="BR31" s="698">
        <v>99.6</v>
      </c>
      <c r="BS31" s="677"/>
      <c r="BT31" s="677"/>
      <c r="BU31" s="677"/>
      <c r="BV31" s="677"/>
      <c r="BW31" s="677"/>
      <c r="BX31" s="647">
        <v>96.7</v>
      </c>
      <c r="BY31" s="699"/>
      <c r="BZ31" s="699"/>
      <c r="CA31" s="699"/>
      <c r="CB31" s="700"/>
      <c r="CD31" s="706"/>
      <c r="CE31" s="707"/>
      <c r="CF31" s="656" t="s">
        <v>312</v>
      </c>
      <c r="CG31" s="657"/>
      <c r="CH31" s="657"/>
      <c r="CI31" s="657"/>
      <c r="CJ31" s="657"/>
      <c r="CK31" s="657"/>
      <c r="CL31" s="657"/>
      <c r="CM31" s="657"/>
      <c r="CN31" s="657"/>
      <c r="CO31" s="657"/>
      <c r="CP31" s="657"/>
      <c r="CQ31" s="658"/>
      <c r="CR31" s="641">
        <v>14151</v>
      </c>
      <c r="CS31" s="677"/>
      <c r="CT31" s="677"/>
      <c r="CU31" s="677"/>
      <c r="CV31" s="677"/>
      <c r="CW31" s="677"/>
      <c r="CX31" s="677"/>
      <c r="CY31" s="678"/>
      <c r="CZ31" s="646">
        <v>0.3</v>
      </c>
      <c r="DA31" s="675"/>
      <c r="DB31" s="675"/>
      <c r="DC31" s="679"/>
      <c r="DD31" s="650">
        <v>10818</v>
      </c>
      <c r="DE31" s="677"/>
      <c r="DF31" s="677"/>
      <c r="DG31" s="677"/>
      <c r="DH31" s="677"/>
      <c r="DI31" s="677"/>
      <c r="DJ31" s="677"/>
      <c r="DK31" s="678"/>
      <c r="DL31" s="650">
        <v>10818</v>
      </c>
      <c r="DM31" s="677"/>
      <c r="DN31" s="677"/>
      <c r="DO31" s="677"/>
      <c r="DP31" s="677"/>
      <c r="DQ31" s="677"/>
      <c r="DR31" s="677"/>
      <c r="DS31" s="677"/>
      <c r="DT31" s="677"/>
      <c r="DU31" s="677"/>
      <c r="DV31" s="678"/>
      <c r="DW31" s="646">
        <v>0.3</v>
      </c>
      <c r="DX31" s="675"/>
      <c r="DY31" s="675"/>
      <c r="DZ31" s="675"/>
      <c r="EA31" s="675"/>
      <c r="EB31" s="675"/>
      <c r="EC31" s="676"/>
    </row>
    <row r="32" spans="2:133" ht="11.25" customHeight="1" x14ac:dyDescent="0.15">
      <c r="B32" s="638" t="s">
        <v>313</v>
      </c>
      <c r="C32" s="639"/>
      <c r="D32" s="639"/>
      <c r="E32" s="639"/>
      <c r="F32" s="639"/>
      <c r="G32" s="639"/>
      <c r="H32" s="639"/>
      <c r="I32" s="639"/>
      <c r="J32" s="639"/>
      <c r="K32" s="639"/>
      <c r="L32" s="639"/>
      <c r="M32" s="639"/>
      <c r="N32" s="639"/>
      <c r="O32" s="639"/>
      <c r="P32" s="639"/>
      <c r="Q32" s="640"/>
      <c r="R32" s="641">
        <v>60669</v>
      </c>
      <c r="S32" s="642"/>
      <c r="T32" s="642"/>
      <c r="U32" s="642"/>
      <c r="V32" s="642"/>
      <c r="W32" s="642"/>
      <c r="X32" s="642"/>
      <c r="Y32" s="643"/>
      <c r="Z32" s="644">
        <v>1.2</v>
      </c>
      <c r="AA32" s="644"/>
      <c r="AB32" s="644"/>
      <c r="AC32" s="644"/>
      <c r="AD32" s="645" t="s">
        <v>231</v>
      </c>
      <c r="AE32" s="645"/>
      <c r="AF32" s="645"/>
      <c r="AG32" s="645"/>
      <c r="AH32" s="645"/>
      <c r="AI32" s="645"/>
      <c r="AJ32" s="645"/>
      <c r="AK32" s="645"/>
      <c r="AL32" s="646" t="s">
        <v>231</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99.5</v>
      </c>
      <c r="BH32" s="711"/>
      <c r="BI32" s="711"/>
      <c r="BJ32" s="711"/>
      <c r="BK32" s="711"/>
      <c r="BL32" s="711"/>
      <c r="BM32" s="712">
        <v>96.1</v>
      </c>
      <c r="BN32" s="711"/>
      <c r="BO32" s="711"/>
      <c r="BP32" s="711"/>
      <c r="BQ32" s="713"/>
      <c r="BR32" s="710">
        <v>99.5</v>
      </c>
      <c r="BS32" s="711"/>
      <c r="BT32" s="711"/>
      <c r="BU32" s="711"/>
      <c r="BV32" s="711"/>
      <c r="BW32" s="711"/>
      <c r="BX32" s="712">
        <v>95.6</v>
      </c>
      <c r="BY32" s="711"/>
      <c r="BZ32" s="711"/>
      <c r="CA32" s="711"/>
      <c r="CB32" s="713"/>
      <c r="CD32" s="708"/>
      <c r="CE32" s="709"/>
      <c r="CF32" s="656" t="s">
        <v>315</v>
      </c>
      <c r="CG32" s="657"/>
      <c r="CH32" s="657"/>
      <c r="CI32" s="657"/>
      <c r="CJ32" s="657"/>
      <c r="CK32" s="657"/>
      <c r="CL32" s="657"/>
      <c r="CM32" s="657"/>
      <c r="CN32" s="657"/>
      <c r="CO32" s="657"/>
      <c r="CP32" s="657"/>
      <c r="CQ32" s="658"/>
      <c r="CR32" s="641">
        <v>22</v>
      </c>
      <c r="CS32" s="642"/>
      <c r="CT32" s="642"/>
      <c r="CU32" s="642"/>
      <c r="CV32" s="642"/>
      <c r="CW32" s="642"/>
      <c r="CX32" s="642"/>
      <c r="CY32" s="643"/>
      <c r="CZ32" s="646">
        <v>0</v>
      </c>
      <c r="DA32" s="675"/>
      <c r="DB32" s="675"/>
      <c r="DC32" s="679"/>
      <c r="DD32" s="650">
        <v>22</v>
      </c>
      <c r="DE32" s="642"/>
      <c r="DF32" s="642"/>
      <c r="DG32" s="642"/>
      <c r="DH32" s="642"/>
      <c r="DI32" s="642"/>
      <c r="DJ32" s="642"/>
      <c r="DK32" s="643"/>
      <c r="DL32" s="650">
        <v>22</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316</v>
      </c>
      <c r="C33" s="639"/>
      <c r="D33" s="639"/>
      <c r="E33" s="639"/>
      <c r="F33" s="639"/>
      <c r="G33" s="639"/>
      <c r="H33" s="639"/>
      <c r="I33" s="639"/>
      <c r="J33" s="639"/>
      <c r="K33" s="639"/>
      <c r="L33" s="639"/>
      <c r="M33" s="639"/>
      <c r="N33" s="639"/>
      <c r="O33" s="639"/>
      <c r="P33" s="639"/>
      <c r="Q33" s="640"/>
      <c r="R33" s="641">
        <v>177494</v>
      </c>
      <c r="S33" s="642"/>
      <c r="T33" s="642"/>
      <c r="U33" s="642"/>
      <c r="V33" s="642"/>
      <c r="W33" s="642"/>
      <c r="X33" s="642"/>
      <c r="Y33" s="643"/>
      <c r="Z33" s="644">
        <v>3.6</v>
      </c>
      <c r="AA33" s="644"/>
      <c r="AB33" s="644"/>
      <c r="AC33" s="644"/>
      <c r="AD33" s="645" t="s">
        <v>231</v>
      </c>
      <c r="AE33" s="645"/>
      <c r="AF33" s="645"/>
      <c r="AG33" s="645"/>
      <c r="AH33" s="645"/>
      <c r="AI33" s="645"/>
      <c r="AJ33" s="645"/>
      <c r="AK33" s="645"/>
      <c r="AL33" s="646" t="s">
        <v>231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2328802</v>
      </c>
      <c r="CS33" s="677"/>
      <c r="CT33" s="677"/>
      <c r="CU33" s="677"/>
      <c r="CV33" s="677"/>
      <c r="CW33" s="677"/>
      <c r="CX33" s="677"/>
      <c r="CY33" s="678"/>
      <c r="CZ33" s="646">
        <v>48.9</v>
      </c>
      <c r="DA33" s="675"/>
      <c r="DB33" s="675"/>
      <c r="DC33" s="679"/>
      <c r="DD33" s="650">
        <v>1857469</v>
      </c>
      <c r="DE33" s="677"/>
      <c r="DF33" s="677"/>
      <c r="DG33" s="677"/>
      <c r="DH33" s="677"/>
      <c r="DI33" s="677"/>
      <c r="DJ33" s="677"/>
      <c r="DK33" s="678"/>
      <c r="DL33" s="650">
        <v>1352258</v>
      </c>
      <c r="DM33" s="677"/>
      <c r="DN33" s="677"/>
      <c r="DO33" s="677"/>
      <c r="DP33" s="677"/>
      <c r="DQ33" s="677"/>
      <c r="DR33" s="677"/>
      <c r="DS33" s="677"/>
      <c r="DT33" s="677"/>
      <c r="DU33" s="677"/>
      <c r="DV33" s="678"/>
      <c r="DW33" s="646">
        <v>41.6</v>
      </c>
      <c r="DX33" s="675"/>
      <c r="DY33" s="675"/>
      <c r="DZ33" s="675"/>
      <c r="EA33" s="675"/>
      <c r="EB33" s="675"/>
      <c r="EC33" s="676"/>
    </row>
    <row r="34" spans="2:133" ht="11.25" customHeight="1" x14ac:dyDescent="0.15">
      <c r="B34" s="638" t="s">
        <v>318</v>
      </c>
      <c r="C34" s="639"/>
      <c r="D34" s="639"/>
      <c r="E34" s="639"/>
      <c r="F34" s="639"/>
      <c r="G34" s="639"/>
      <c r="H34" s="639"/>
      <c r="I34" s="639"/>
      <c r="J34" s="639"/>
      <c r="K34" s="639"/>
      <c r="L34" s="639"/>
      <c r="M34" s="639"/>
      <c r="N34" s="639"/>
      <c r="O34" s="639"/>
      <c r="P34" s="639"/>
      <c r="Q34" s="640"/>
      <c r="R34" s="641">
        <v>81331</v>
      </c>
      <c r="S34" s="642"/>
      <c r="T34" s="642"/>
      <c r="U34" s="642"/>
      <c r="V34" s="642"/>
      <c r="W34" s="642"/>
      <c r="X34" s="642"/>
      <c r="Y34" s="643"/>
      <c r="Z34" s="644">
        <v>1.6</v>
      </c>
      <c r="AA34" s="644"/>
      <c r="AB34" s="644"/>
      <c r="AC34" s="644"/>
      <c r="AD34" s="645">
        <v>19655</v>
      </c>
      <c r="AE34" s="645"/>
      <c r="AF34" s="645"/>
      <c r="AG34" s="645"/>
      <c r="AH34" s="645"/>
      <c r="AI34" s="645"/>
      <c r="AJ34" s="645"/>
      <c r="AK34" s="645"/>
      <c r="AL34" s="646">
        <v>0.6</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831036</v>
      </c>
      <c r="CS34" s="642"/>
      <c r="CT34" s="642"/>
      <c r="CU34" s="642"/>
      <c r="CV34" s="642"/>
      <c r="CW34" s="642"/>
      <c r="CX34" s="642"/>
      <c r="CY34" s="643"/>
      <c r="CZ34" s="646">
        <v>17.5</v>
      </c>
      <c r="DA34" s="675"/>
      <c r="DB34" s="675"/>
      <c r="DC34" s="679"/>
      <c r="DD34" s="650">
        <v>717422</v>
      </c>
      <c r="DE34" s="642"/>
      <c r="DF34" s="642"/>
      <c r="DG34" s="642"/>
      <c r="DH34" s="642"/>
      <c r="DI34" s="642"/>
      <c r="DJ34" s="642"/>
      <c r="DK34" s="643"/>
      <c r="DL34" s="650">
        <v>630478</v>
      </c>
      <c r="DM34" s="642"/>
      <c r="DN34" s="642"/>
      <c r="DO34" s="642"/>
      <c r="DP34" s="642"/>
      <c r="DQ34" s="642"/>
      <c r="DR34" s="642"/>
      <c r="DS34" s="642"/>
      <c r="DT34" s="642"/>
      <c r="DU34" s="642"/>
      <c r="DV34" s="643"/>
      <c r="DW34" s="646">
        <v>19.399999999999999</v>
      </c>
      <c r="DX34" s="675"/>
      <c r="DY34" s="675"/>
      <c r="DZ34" s="675"/>
      <c r="EA34" s="675"/>
      <c r="EB34" s="675"/>
      <c r="EC34" s="676"/>
    </row>
    <row r="35" spans="2:133" ht="11.25" customHeight="1" x14ac:dyDescent="0.15">
      <c r="B35" s="638" t="s">
        <v>322</v>
      </c>
      <c r="C35" s="639"/>
      <c r="D35" s="639"/>
      <c r="E35" s="639"/>
      <c r="F35" s="639"/>
      <c r="G35" s="639"/>
      <c r="H35" s="639"/>
      <c r="I35" s="639"/>
      <c r="J35" s="639"/>
      <c r="K35" s="639"/>
      <c r="L35" s="639"/>
      <c r="M35" s="639"/>
      <c r="N35" s="639"/>
      <c r="O35" s="639"/>
      <c r="P35" s="639"/>
      <c r="Q35" s="640"/>
      <c r="R35" s="641">
        <v>478433</v>
      </c>
      <c r="S35" s="642"/>
      <c r="T35" s="642"/>
      <c r="U35" s="642"/>
      <c r="V35" s="642"/>
      <c r="W35" s="642"/>
      <c r="X35" s="642"/>
      <c r="Y35" s="643"/>
      <c r="Z35" s="644">
        <v>9.6999999999999993</v>
      </c>
      <c r="AA35" s="644"/>
      <c r="AB35" s="644"/>
      <c r="AC35" s="644"/>
      <c r="AD35" s="645" t="s">
        <v>126</v>
      </c>
      <c r="AE35" s="645"/>
      <c r="AF35" s="645"/>
      <c r="AG35" s="645"/>
      <c r="AH35" s="645"/>
      <c r="AI35" s="645"/>
      <c r="AJ35" s="645"/>
      <c r="AK35" s="645"/>
      <c r="AL35" s="646" t="s">
        <v>126</v>
      </c>
      <c r="AM35" s="647"/>
      <c r="AN35" s="647"/>
      <c r="AO35" s="648"/>
      <c r="AP35" s="234"/>
      <c r="AQ35" s="714" t="s">
        <v>323</v>
      </c>
      <c r="AR35" s="715"/>
      <c r="AS35" s="715"/>
      <c r="AT35" s="715"/>
      <c r="AU35" s="715"/>
      <c r="AV35" s="715"/>
      <c r="AW35" s="715"/>
      <c r="AX35" s="715"/>
      <c r="AY35" s="716"/>
      <c r="AZ35" s="630">
        <v>467661</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13294</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189889</v>
      </c>
      <c r="CS35" s="677"/>
      <c r="CT35" s="677"/>
      <c r="CU35" s="677"/>
      <c r="CV35" s="677"/>
      <c r="CW35" s="677"/>
      <c r="CX35" s="677"/>
      <c r="CY35" s="678"/>
      <c r="CZ35" s="646">
        <v>4</v>
      </c>
      <c r="DA35" s="675"/>
      <c r="DB35" s="675"/>
      <c r="DC35" s="679"/>
      <c r="DD35" s="650">
        <v>166819</v>
      </c>
      <c r="DE35" s="677"/>
      <c r="DF35" s="677"/>
      <c r="DG35" s="677"/>
      <c r="DH35" s="677"/>
      <c r="DI35" s="677"/>
      <c r="DJ35" s="677"/>
      <c r="DK35" s="678"/>
      <c r="DL35" s="650">
        <v>74606</v>
      </c>
      <c r="DM35" s="677"/>
      <c r="DN35" s="677"/>
      <c r="DO35" s="677"/>
      <c r="DP35" s="677"/>
      <c r="DQ35" s="677"/>
      <c r="DR35" s="677"/>
      <c r="DS35" s="677"/>
      <c r="DT35" s="677"/>
      <c r="DU35" s="677"/>
      <c r="DV35" s="678"/>
      <c r="DW35" s="646">
        <v>2.2999999999999998</v>
      </c>
      <c r="DX35" s="675"/>
      <c r="DY35" s="675"/>
      <c r="DZ35" s="675"/>
      <c r="EA35" s="675"/>
      <c r="EB35" s="675"/>
      <c r="EC35" s="676"/>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126</v>
      </c>
      <c r="S36" s="642"/>
      <c r="T36" s="642"/>
      <c r="U36" s="642"/>
      <c r="V36" s="642"/>
      <c r="W36" s="642"/>
      <c r="X36" s="642"/>
      <c r="Y36" s="643"/>
      <c r="Z36" s="644" t="s">
        <v>126</v>
      </c>
      <c r="AA36" s="644"/>
      <c r="AB36" s="644"/>
      <c r="AC36" s="644"/>
      <c r="AD36" s="645" t="s">
        <v>231</v>
      </c>
      <c r="AE36" s="645"/>
      <c r="AF36" s="645"/>
      <c r="AG36" s="645"/>
      <c r="AH36" s="645"/>
      <c r="AI36" s="645"/>
      <c r="AJ36" s="645"/>
      <c r="AK36" s="645"/>
      <c r="AL36" s="646" t="s">
        <v>126</v>
      </c>
      <c r="AM36" s="647"/>
      <c r="AN36" s="647"/>
      <c r="AO36" s="648"/>
      <c r="AQ36" s="718" t="s">
        <v>327</v>
      </c>
      <c r="AR36" s="719"/>
      <c r="AS36" s="719"/>
      <c r="AT36" s="719"/>
      <c r="AU36" s="719"/>
      <c r="AV36" s="719"/>
      <c r="AW36" s="719"/>
      <c r="AX36" s="719"/>
      <c r="AY36" s="720"/>
      <c r="AZ36" s="641">
        <v>116255</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12365</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757748</v>
      </c>
      <c r="CS36" s="642"/>
      <c r="CT36" s="642"/>
      <c r="CU36" s="642"/>
      <c r="CV36" s="642"/>
      <c r="CW36" s="642"/>
      <c r="CX36" s="642"/>
      <c r="CY36" s="643"/>
      <c r="CZ36" s="646">
        <v>15.9</v>
      </c>
      <c r="DA36" s="675"/>
      <c r="DB36" s="675"/>
      <c r="DC36" s="679"/>
      <c r="DD36" s="650">
        <v>550834</v>
      </c>
      <c r="DE36" s="642"/>
      <c r="DF36" s="642"/>
      <c r="DG36" s="642"/>
      <c r="DH36" s="642"/>
      <c r="DI36" s="642"/>
      <c r="DJ36" s="642"/>
      <c r="DK36" s="643"/>
      <c r="DL36" s="650">
        <v>375157</v>
      </c>
      <c r="DM36" s="642"/>
      <c r="DN36" s="642"/>
      <c r="DO36" s="642"/>
      <c r="DP36" s="642"/>
      <c r="DQ36" s="642"/>
      <c r="DR36" s="642"/>
      <c r="DS36" s="642"/>
      <c r="DT36" s="642"/>
      <c r="DU36" s="642"/>
      <c r="DV36" s="643"/>
      <c r="DW36" s="646">
        <v>11.5</v>
      </c>
      <c r="DX36" s="675"/>
      <c r="DY36" s="675"/>
      <c r="DZ36" s="675"/>
      <c r="EA36" s="675"/>
      <c r="EB36" s="675"/>
      <c r="EC36" s="676"/>
    </row>
    <row r="37" spans="2:133" ht="11.25" customHeight="1" x14ac:dyDescent="0.15">
      <c r="B37" s="638" t="s">
        <v>330</v>
      </c>
      <c r="C37" s="639"/>
      <c r="D37" s="639"/>
      <c r="E37" s="639"/>
      <c r="F37" s="639"/>
      <c r="G37" s="639"/>
      <c r="H37" s="639"/>
      <c r="I37" s="639"/>
      <c r="J37" s="639"/>
      <c r="K37" s="639"/>
      <c r="L37" s="639"/>
      <c r="M37" s="639"/>
      <c r="N37" s="639"/>
      <c r="O37" s="639"/>
      <c r="P37" s="639"/>
      <c r="Q37" s="640"/>
      <c r="R37" s="641">
        <v>127633</v>
      </c>
      <c r="S37" s="642"/>
      <c r="T37" s="642"/>
      <c r="U37" s="642"/>
      <c r="V37" s="642"/>
      <c r="W37" s="642"/>
      <c r="X37" s="642"/>
      <c r="Y37" s="643"/>
      <c r="Z37" s="644">
        <v>2.6</v>
      </c>
      <c r="AA37" s="644"/>
      <c r="AB37" s="644"/>
      <c r="AC37" s="644"/>
      <c r="AD37" s="645" t="s">
        <v>126</v>
      </c>
      <c r="AE37" s="645"/>
      <c r="AF37" s="645"/>
      <c r="AG37" s="645"/>
      <c r="AH37" s="645"/>
      <c r="AI37" s="645"/>
      <c r="AJ37" s="645"/>
      <c r="AK37" s="645"/>
      <c r="AL37" s="646" t="s">
        <v>231</v>
      </c>
      <c r="AM37" s="647"/>
      <c r="AN37" s="647"/>
      <c r="AO37" s="648"/>
      <c r="AQ37" s="718" t="s">
        <v>331</v>
      </c>
      <c r="AR37" s="719"/>
      <c r="AS37" s="719"/>
      <c r="AT37" s="719"/>
      <c r="AU37" s="719"/>
      <c r="AV37" s="719"/>
      <c r="AW37" s="719"/>
      <c r="AX37" s="719"/>
      <c r="AY37" s="720"/>
      <c r="AZ37" s="641">
        <v>57496</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866</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289581</v>
      </c>
      <c r="CS37" s="677"/>
      <c r="CT37" s="677"/>
      <c r="CU37" s="677"/>
      <c r="CV37" s="677"/>
      <c r="CW37" s="677"/>
      <c r="CX37" s="677"/>
      <c r="CY37" s="678"/>
      <c r="CZ37" s="646">
        <v>6.1</v>
      </c>
      <c r="DA37" s="675"/>
      <c r="DB37" s="675"/>
      <c r="DC37" s="679"/>
      <c r="DD37" s="650">
        <v>241739</v>
      </c>
      <c r="DE37" s="677"/>
      <c r="DF37" s="677"/>
      <c r="DG37" s="677"/>
      <c r="DH37" s="677"/>
      <c r="DI37" s="677"/>
      <c r="DJ37" s="677"/>
      <c r="DK37" s="678"/>
      <c r="DL37" s="650">
        <v>227586</v>
      </c>
      <c r="DM37" s="677"/>
      <c r="DN37" s="677"/>
      <c r="DO37" s="677"/>
      <c r="DP37" s="677"/>
      <c r="DQ37" s="677"/>
      <c r="DR37" s="677"/>
      <c r="DS37" s="677"/>
      <c r="DT37" s="677"/>
      <c r="DU37" s="677"/>
      <c r="DV37" s="678"/>
      <c r="DW37" s="646">
        <v>7</v>
      </c>
      <c r="DX37" s="675"/>
      <c r="DY37" s="675"/>
      <c r="DZ37" s="675"/>
      <c r="EA37" s="675"/>
      <c r="EB37" s="675"/>
      <c r="EC37" s="676"/>
    </row>
    <row r="38" spans="2:133" ht="11.25" customHeight="1" x14ac:dyDescent="0.15">
      <c r="B38" s="686" t="s">
        <v>334</v>
      </c>
      <c r="C38" s="687"/>
      <c r="D38" s="687"/>
      <c r="E38" s="687"/>
      <c r="F38" s="687"/>
      <c r="G38" s="687"/>
      <c r="H38" s="687"/>
      <c r="I38" s="687"/>
      <c r="J38" s="687"/>
      <c r="K38" s="687"/>
      <c r="L38" s="687"/>
      <c r="M38" s="687"/>
      <c r="N38" s="687"/>
      <c r="O38" s="687"/>
      <c r="P38" s="687"/>
      <c r="Q38" s="688"/>
      <c r="R38" s="721">
        <v>4956071</v>
      </c>
      <c r="S38" s="722"/>
      <c r="T38" s="722"/>
      <c r="U38" s="722"/>
      <c r="V38" s="722"/>
      <c r="W38" s="722"/>
      <c r="X38" s="722"/>
      <c r="Y38" s="723"/>
      <c r="Z38" s="724">
        <v>100</v>
      </c>
      <c r="AA38" s="724"/>
      <c r="AB38" s="724"/>
      <c r="AC38" s="724"/>
      <c r="AD38" s="725">
        <v>3125854</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v>48280</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1767</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467661</v>
      </c>
      <c r="CS38" s="642"/>
      <c r="CT38" s="642"/>
      <c r="CU38" s="642"/>
      <c r="CV38" s="642"/>
      <c r="CW38" s="642"/>
      <c r="CX38" s="642"/>
      <c r="CY38" s="643"/>
      <c r="CZ38" s="646">
        <v>9.8000000000000007</v>
      </c>
      <c r="DA38" s="675"/>
      <c r="DB38" s="675"/>
      <c r="DC38" s="679"/>
      <c r="DD38" s="650">
        <v>422394</v>
      </c>
      <c r="DE38" s="642"/>
      <c r="DF38" s="642"/>
      <c r="DG38" s="642"/>
      <c r="DH38" s="642"/>
      <c r="DI38" s="642"/>
      <c r="DJ38" s="642"/>
      <c r="DK38" s="643"/>
      <c r="DL38" s="650">
        <v>272017</v>
      </c>
      <c r="DM38" s="642"/>
      <c r="DN38" s="642"/>
      <c r="DO38" s="642"/>
      <c r="DP38" s="642"/>
      <c r="DQ38" s="642"/>
      <c r="DR38" s="642"/>
      <c r="DS38" s="642"/>
      <c r="DT38" s="642"/>
      <c r="DU38" s="642"/>
      <c r="DV38" s="643"/>
      <c r="DW38" s="646">
        <v>8.4</v>
      </c>
      <c r="DX38" s="675"/>
      <c r="DY38" s="675"/>
      <c r="DZ38" s="675"/>
      <c r="EA38" s="675"/>
      <c r="EB38" s="675"/>
      <c r="EC38" s="676"/>
    </row>
    <row r="39" spans="2:133" ht="11.25" customHeight="1" x14ac:dyDescent="0.15">
      <c r="AQ39" s="718" t="s">
        <v>338</v>
      </c>
      <c r="AR39" s="719"/>
      <c r="AS39" s="719"/>
      <c r="AT39" s="719"/>
      <c r="AU39" s="719"/>
      <c r="AV39" s="719"/>
      <c r="AW39" s="719"/>
      <c r="AX39" s="719"/>
      <c r="AY39" s="720"/>
      <c r="AZ39" s="641" t="s">
        <v>126</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134</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82468</v>
      </c>
      <c r="CS39" s="677"/>
      <c r="CT39" s="677"/>
      <c r="CU39" s="677"/>
      <c r="CV39" s="677"/>
      <c r="CW39" s="677"/>
      <c r="CX39" s="677"/>
      <c r="CY39" s="678"/>
      <c r="CZ39" s="646">
        <v>1.7</v>
      </c>
      <c r="DA39" s="675"/>
      <c r="DB39" s="675"/>
      <c r="DC39" s="679"/>
      <c r="DD39" s="650" t="s">
        <v>126</v>
      </c>
      <c r="DE39" s="677"/>
      <c r="DF39" s="677"/>
      <c r="DG39" s="677"/>
      <c r="DH39" s="677"/>
      <c r="DI39" s="677"/>
      <c r="DJ39" s="677"/>
      <c r="DK39" s="678"/>
      <c r="DL39" s="650" t="s">
        <v>231</v>
      </c>
      <c r="DM39" s="677"/>
      <c r="DN39" s="677"/>
      <c r="DO39" s="677"/>
      <c r="DP39" s="677"/>
      <c r="DQ39" s="677"/>
      <c r="DR39" s="677"/>
      <c r="DS39" s="677"/>
      <c r="DT39" s="677"/>
      <c r="DU39" s="677"/>
      <c r="DV39" s="678"/>
      <c r="DW39" s="646" t="s">
        <v>126</v>
      </c>
      <c r="DX39" s="675"/>
      <c r="DY39" s="675"/>
      <c r="DZ39" s="675"/>
      <c r="EA39" s="675"/>
      <c r="EB39" s="675"/>
      <c r="EC39" s="676"/>
    </row>
    <row r="40" spans="2:133" ht="11.25" customHeight="1" x14ac:dyDescent="0.15">
      <c r="AQ40" s="718" t="s">
        <v>342</v>
      </c>
      <c r="AR40" s="719"/>
      <c r="AS40" s="719"/>
      <c r="AT40" s="719"/>
      <c r="AU40" s="719"/>
      <c r="AV40" s="719"/>
      <c r="AW40" s="719"/>
      <c r="AX40" s="719"/>
      <c r="AY40" s="720"/>
      <c r="AZ40" s="641">
        <v>55340</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231</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t="s">
        <v>126</v>
      </c>
      <c r="CS40" s="642"/>
      <c r="CT40" s="642"/>
      <c r="CU40" s="642"/>
      <c r="CV40" s="642"/>
      <c r="CW40" s="642"/>
      <c r="CX40" s="642"/>
      <c r="CY40" s="643"/>
      <c r="CZ40" s="646" t="s">
        <v>231</v>
      </c>
      <c r="DA40" s="675"/>
      <c r="DB40" s="675"/>
      <c r="DC40" s="679"/>
      <c r="DD40" s="650" t="s">
        <v>231</v>
      </c>
      <c r="DE40" s="642"/>
      <c r="DF40" s="642"/>
      <c r="DG40" s="642"/>
      <c r="DH40" s="642"/>
      <c r="DI40" s="642"/>
      <c r="DJ40" s="642"/>
      <c r="DK40" s="643"/>
      <c r="DL40" s="650" t="s">
        <v>126</v>
      </c>
      <c r="DM40" s="642"/>
      <c r="DN40" s="642"/>
      <c r="DO40" s="642"/>
      <c r="DP40" s="642"/>
      <c r="DQ40" s="642"/>
      <c r="DR40" s="642"/>
      <c r="DS40" s="642"/>
      <c r="DT40" s="642"/>
      <c r="DU40" s="642"/>
      <c r="DV40" s="643"/>
      <c r="DW40" s="646" t="s">
        <v>126</v>
      </c>
      <c r="DX40" s="675"/>
      <c r="DY40" s="675"/>
      <c r="DZ40" s="675"/>
      <c r="EA40" s="675"/>
      <c r="EB40" s="675"/>
      <c r="EC40" s="676"/>
    </row>
    <row r="41" spans="2:133" ht="11.25" customHeight="1" x14ac:dyDescent="0.15">
      <c r="AQ41" s="728" t="s">
        <v>345</v>
      </c>
      <c r="AR41" s="729"/>
      <c r="AS41" s="729"/>
      <c r="AT41" s="729"/>
      <c r="AU41" s="729"/>
      <c r="AV41" s="729"/>
      <c r="AW41" s="729"/>
      <c r="AX41" s="729"/>
      <c r="AY41" s="730"/>
      <c r="AZ41" s="721">
        <v>190290</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293</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231</v>
      </c>
      <c r="CS41" s="677"/>
      <c r="CT41" s="677"/>
      <c r="CU41" s="677"/>
      <c r="CV41" s="677"/>
      <c r="CW41" s="677"/>
      <c r="CX41" s="677"/>
      <c r="CY41" s="678"/>
      <c r="CZ41" s="646" t="s">
        <v>126</v>
      </c>
      <c r="DA41" s="675"/>
      <c r="DB41" s="675"/>
      <c r="DC41" s="679"/>
      <c r="DD41" s="650" t="s">
        <v>231</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703524</v>
      </c>
      <c r="CS42" s="642"/>
      <c r="CT42" s="642"/>
      <c r="CU42" s="642"/>
      <c r="CV42" s="642"/>
      <c r="CW42" s="642"/>
      <c r="CX42" s="642"/>
      <c r="CY42" s="643"/>
      <c r="CZ42" s="646">
        <v>14.8</v>
      </c>
      <c r="DA42" s="647"/>
      <c r="DB42" s="647"/>
      <c r="DC42" s="742"/>
      <c r="DD42" s="650">
        <v>250961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55378</v>
      </c>
      <c r="CS43" s="677"/>
      <c r="CT43" s="677"/>
      <c r="CU43" s="677"/>
      <c r="CV43" s="677"/>
      <c r="CW43" s="677"/>
      <c r="CX43" s="677"/>
      <c r="CY43" s="678"/>
      <c r="CZ43" s="646">
        <v>1.2</v>
      </c>
      <c r="DA43" s="675"/>
      <c r="DB43" s="675"/>
      <c r="DC43" s="679"/>
      <c r="DD43" s="650">
        <v>55378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303</v>
      </c>
      <c r="CE44" s="754"/>
      <c r="CF44" s="638" t="s">
        <v>353</v>
      </c>
      <c r="CG44" s="639"/>
      <c r="CH44" s="639"/>
      <c r="CI44" s="639"/>
      <c r="CJ44" s="639"/>
      <c r="CK44" s="639"/>
      <c r="CL44" s="639"/>
      <c r="CM44" s="639"/>
      <c r="CN44" s="639"/>
      <c r="CO44" s="639"/>
      <c r="CP44" s="639"/>
      <c r="CQ44" s="640"/>
      <c r="CR44" s="641">
        <v>703524</v>
      </c>
      <c r="CS44" s="642"/>
      <c r="CT44" s="642"/>
      <c r="CU44" s="642"/>
      <c r="CV44" s="642"/>
      <c r="CW44" s="642"/>
      <c r="CX44" s="642"/>
      <c r="CY44" s="643"/>
      <c r="CZ44" s="646">
        <v>14.8</v>
      </c>
      <c r="DA44" s="647"/>
      <c r="DB44" s="647"/>
      <c r="DC44" s="742"/>
      <c r="DD44" s="650">
        <v>250961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255156</v>
      </c>
      <c r="CS45" s="677"/>
      <c r="CT45" s="677"/>
      <c r="CU45" s="677"/>
      <c r="CV45" s="677"/>
      <c r="CW45" s="677"/>
      <c r="CX45" s="677"/>
      <c r="CY45" s="678"/>
      <c r="CZ45" s="646">
        <v>5.4</v>
      </c>
      <c r="DA45" s="675"/>
      <c r="DB45" s="675"/>
      <c r="DC45" s="679"/>
      <c r="DD45" s="650">
        <v>68255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296347</v>
      </c>
      <c r="CS46" s="642"/>
      <c r="CT46" s="642"/>
      <c r="CU46" s="642"/>
      <c r="CV46" s="642"/>
      <c r="CW46" s="642"/>
      <c r="CX46" s="642"/>
      <c r="CY46" s="643"/>
      <c r="CZ46" s="646">
        <v>6.2</v>
      </c>
      <c r="DA46" s="647"/>
      <c r="DB46" s="647"/>
      <c r="DC46" s="742"/>
      <c r="DD46" s="650">
        <v>132260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t="s">
        <v>231</v>
      </c>
      <c r="CS47" s="677"/>
      <c r="CT47" s="677"/>
      <c r="CU47" s="677"/>
      <c r="CV47" s="677"/>
      <c r="CW47" s="677"/>
      <c r="CX47" s="677"/>
      <c r="CY47" s="678"/>
      <c r="CZ47" s="646" t="s">
        <v>126</v>
      </c>
      <c r="DA47" s="675"/>
      <c r="DB47" s="675"/>
      <c r="DC47" s="679"/>
      <c r="DD47" s="650" t="s">
        <v>126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231</v>
      </c>
      <c r="CS48" s="642"/>
      <c r="CT48" s="642"/>
      <c r="CU48" s="642"/>
      <c r="CV48" s="642"/>
      <c r="CW48" s="642"/>
      <c r="CX48" s="642"/>
      <c r="CY48" s="643"/>
      <c r="CZ48" s="646" t="s">
        <v>126</v>
      </c>
      <c r="DA48" s="647"/>
      <c r="DB48" s="647"/>
      <c r="DC48" s="742"/>
      <c r="DD48" s="650" t="s">
        <v>231</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4758756</v>
      </c>
      <c r="CS49" s="711"/>
      <c r="CT49" s="711"/>
      <c r="CU49" s="711"/>
      <c r="CV49" s="711"/>
      <c r="CW49" s="711"/>
      <c r="CX49" s="711"/>
      <c r="CY49" s="743"/>
      <c r="CZ49" s="726">
        <v>100</v>
      </c>
      <c r="DA49" s="744"/>
      <c r="DB49" s="744"/>
      <c r="DC49" s="745"/>
      <c r="DD49" s="746">
        <v>3544887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jl6bCNmGkOynOYKYNuRtPY/bOyJ5cJcXkQxX2msYlfIHeAUdU4//p2aVy9H8jeOticXYHEUDyvloW5OWgKqvZQ==" saltValue="JRnEchRUkzy4NTL9CwkLQ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70" zoomScaleNormal="25" zoomScaleSheetLayoutView="70" workbookViewId="0">
      <selection activeCell="BS16" sqref="BS16:CG1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4956</v>
      </c>
      <c r="R7" s="777"/>
      <c r="S7" s="777"/>
      <c r="T7" s="777"/>
      <c r="U7" s="777"/>
      <c r="V7" s="777">
        <v>4759</v>
      </c>
      <c r="W7" s="777"/>
      <c r="X7" s="777"/>
      <c r="Y7" s="777"/>
      <c r="Z7" s="777"/>
      <c r="AA7" s="777">
        <v>197</v>
      </c>
      <c r="AB7" s="777"/>
      <c r="AC7" s="777"/>
      <c r="AD7" s="777"/>
      <c r="AE7" s="778"/>
      <c r="AF7" s="779">
        <v>178</v>
      </c>
      <c r="AG7" s="780"/>
      <c r="AH7" s="780"/>
      <c r="AI7" s="780"/>
      <c r="AJ7" s="781"/>
      <c r="AK7" s="816">
        <v>61</v>
      </c>
      <c r="AL7" s="817"/>
      <c r="AM7" s="817"/>
      <c r="AN7" s="817"/>
      <c r="AO7" s="817"/>
      <c r="AP7" s="817">
        <v>7138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567</v>
      </c>
      <c r="BT7" s="821"/>
      <c r="BU7" s="821"/>
      <c r="BV7" s="821"/>
      <c r="BW7" s="821"/>
      <c r="BX7" s="821"/>
      <c r="BY7" s="821"/>
      <c r="BZ7" s="821"/>
      <c r="CA7" s="821"/>
      <c r="CB7" s="821"/>
      <c r="CC7" s="821"/>
      <c r="CD7" s="821"/>
      <c r="CE7" s="821"/>
      <c r="CF7" s="821"/>
      <c r="CG7" s="822"/>
      <c r="CH7" s="813">
        <v>5</v>
      </c>
      <c r="CI7" s="814"/>
      <c r="CJ7" s="814"/>
      <c r="CK7" s="814"/>
      <c r="CL7" s="815"/>
      <c r="CM7" s="813">
        <v>74</v>
      </c>
      <c r="CN7" s="814"/>
      <c r="CO7" s="814"/>
      <c r="CP7" s="814"/>
      <c r="CQ7" s="815"/>
      <c r="CR7" s="813">
        <v>10</v>
      </c>
      <c r="CS7" s="814"/>
      <c r="CT7" s="814"/>
      <c r="CU7" s="814"/>
      <c r="CV7" s="815"/>
      <c r="CW7" s="813" t="s">
        <v>570</v>
      </c>
      <c r="CX7" s="814"/>
      <c r="CY7" s="814"/>
      <c r="CZ7" s="814"/>
      <c r="DA7" s="815"/>
      <c r="DB7" s="813" t="s">
        <v>570</v>
      </c>
      <c r="DC7" s="814"/>
      <c r="DD7" s="814"/>
      <c r="DE7" s="814"/>
      <c r="DF7" s="815"/>
      <c r="DG7" s="813" t="s">
        <v>570</v>
      </c>
      <c r="DH7" s="814"/>
      <c r="DI7" s="814"/>
      <c r="DJ7" s="814"/>
      <c r="DK7" s="815"/>
      <c r="DL7" s="813" t="s">
        <v>570</v>
      </c>
      <c r="DM7" s="814"/>
      <c r="DN7" s="814"/>
      <c r="DO7" s="814"/>
      <c r="DP7" s="815"/>
      <c r="DQ7" s="813" t="s">
        <v>570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383</v>
      </c>
      <c r="B23" s="832" t="s">
        <v>384</v>
      </c>
      <c r="C23" s="833"/>
      <c r="D23" s="833"/>
      <c r="E23" s="833"/>
      <c r="F23" s="833"/>
      <c r="G23" s="833"/>
      <c r="H23" s="833"/>
      <c r="I23" s="833"/>
      <c r="J23" s="833"/>
      <c r="K23" s="833"/>
      <c r="L23" s="833"/>
      <c r="M23" s="833"/>
      <c r="N23" s="833"/>
      <c r="O23" s="833"/>
      <c r="P23" s="834"/>
      <c r="Q23" s="835">
        <v>4956</v>
      </c>
      <c r="R23" s="836"/>
      <c r="S23" s="836"/>
      <c r="T23" s="836"/>
      <c r="U23" s="836"/>
      <c r="V23" s="836">
        <v>4759</v>
      </c>
      <c r="W23" s="836"/>
      <c r="X23" s="836"/>
      <c r="Y23" s="836"/>
      <c r="Z23" s="836"/>
      <c r="AA23" s="836">
        <v>197</v>
      </c>
      <c r="AB23" s="836"/>
      <c r="AC23" s="836"/>
      <c r="AD23" s="836"/>
      <c r="AE23" s="837"/>
      <c r="AF23" s="838">
        <v>178</v>
      </c>
      <c r="AG23" s="836"/>
      <c r="AH23" s="836"/>
      <c r="AI23" s="836"/>
      <c r="AJ23" s="839"/>
      <c r="AK23" s="840"/>
      <c r="AL23" s="841"/>
      <c r="AM23" s="841"/>
      <c r="AN23" s="841"/>
      <c r="AO23" s="841"/>
      <c r="AP23" s="836">
        <v>7138</v>
      </c>
      <c r="AQ23" s="836"/>
      <c r="AR23" s="836"/>
      <c r="AS23" s="836"/>
      <c r="AT23" s="836"/>
      <c r="AU23" s="842"/>
      <c r="AV23" s="842"/>
      <c r="AW23" s="842"/>
      <c r="AX23" s="842"/>
      <c r="AY23" s="843"/>
      <c r="AZ23" s="851" t="s">
        <v>126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395</v>
      </c>
      <c r="C28" s="774"/>
      <c r="D28" s="774"/>
      <c r="E28" s="774"/>
      <c r="F28" s="774"/>
      <c r="G28" s="774"/>
      <c r="H28" s="774"/>
      <c r="I28" s="774"/>
      <c r="J28" s="774"/>
      <c r="K28" s="774"/>
      <c r="L28" s="774"/>
      <c r="M28" s="774"/>
      <c r="N28" s="774"/>
      <c r="O28" s="774"/>
      <c r="P28" s="775"/>
      <c r="Q28" s="864">
        <v>846</v>
      </c>
      <c r="R28" s="865"/>
      <c r="S28" s="865"/>
      <c r="T28" s="865"/>
      <c r="U28" s="865"/>
      <c r="V28" s="865">
        <v>833</v>
      </c>
      <c r="W28" s="865"/>
      <c r="X28" s="865"/>
      <c r="Y28" s="865"/>
      <c r="Z28" s="865"/>
      <c r="AA28" s="865">
        <v>13</v>
      </c>
      <c r="AB28" s="865"/>
      <c r="AC28" s="865"/>
      <c r="AD28" s="865"/>
      <c r="AE28" s="866"/>
      <c r="AF28" s="867">
        <v>13</v>
      </c>
      <c r="AG28" s="865"/>
      <c r="AH28" s="865"/>
      <c r="AI28" s="865"/>
      <c r="AJ28" s="868"/>
      <c r="AK28" s="869">
        <v>30</v>
      </c>
      <c r="AL28" s="860"/>
      <c r="AM28" s="860"/>
      <c r="AN28" s="860"/>
      <c r="AO28" s="860"/>
      <c r="AP28" s="860" t="s">
        <v>569</v>
      </c>
      <c r="AQ28" s="860"/>
      <c r="AR28" s="860"/>
      <c r="AS28" s="860"/>
      <c r="AT28" s="860"/>
      <c r="AU28" s="860" t="s">
        <v>570</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396</v>
      </c>
      <c r="C29" s="798"/>
      <c r="D29" s="798"/>
      <c r="E29" s="798"/>
      <c r="F29" s="798"/>
      <c r="G29" s="798"/>
      <c r="H29" s="798"/>
      <c r="I29" s="798"/>
      <c r="J29" s="798"/>
      <c r="K29" s="798"/>
      <c r="L29" s="798"/>
      <c r="M29" s="798"/>
      <c r="N29" s="798"/>
      <c r="O29" s="798"/>
      <c r="P29" s="799"/>
      <c r="Q29" s="800">
        <v>543</v>
      </c>
      <c r="R29" s="801"/>
      <c r="S29" s="801"/>
      <c r="T29" s="801"/>
      <c r="U29" s="801"/>
      <c r="V29" s="801">
        <v>511</v>
      </c>
      <c r="W29" s="801"/>
      <c r="X29" s="801"/>
      <c r="Y29" s="801"/>
      <c r="Z29" s="801"/>
      <c r="AA29" s="801">
        <v>32</v>
      </c>
      <c r="AB29" s="801"/>
      <c r="AC29" s="801"/>
      <c r="AD29" s="801"/>
      <c r="AE29" s="802"/>
      <c r="AF29" s="803">
        <v>32</v>
      </c>
      <c r="AG29" s="804"/>
      <c r="AH29" s="804"/>
      <c r="AI29" s="804"/>
      <c r="AJ29" s="805"/>
      <c r="AK29" s="872">
        <v>38</v>
      </c>
      <c r="AL29" s="873"/>
      <c r="AM29" s="873"/>
      <c r="AN29" s="873"/>
      <c r="AO29" s="873"/>
      <c r="AP29" s="873" t="s">
        <v>570</v>
      </c>
      <c r="AQ29" s="873"/>
      <c r="AR29" s="873"/>
      <c r="AS29" s="873"/>
      <c r="AT29" s="873"/>
      <c r="AU29" s="873" t="s">
        <v>571</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397</v>
      </c>
      <c r="C30" s="798"/>
      <c r="D30" s="798"/>
      <c r="E30" s="798"/>
      <c r="F30" s="798"/>
      <c r="G30" s="798"/>
      <c r="H30" s="798"/>
      <c r="I30" s="798"/>
      <c r="J30" s="798"/>
      <c r="K30" s="798"/>
      <c r="L30" s="798"/>
      <c r="M30" s="798"/>
      <c r="N30" s="798"/>
      <c r="O30" s="798"/>
      <c r="P30" s="799"/>
      <c r="Q30" s="800">
        <v>89</v>
      </c>
      <c r="R30" s="801"/>
      <c r="S30" s="801"/>
      <c r="T30" s="801"/>
      <c r="U30" s="801"/>
      <c r="V30" s="801">
        <v>89</v>
      </c>
      <c r="W30" s="801"/>
      <c r="X30" s="801"/>
      <c r="Y30" s="801"/>
      <c r="Z30" s="801"/>
      <c r="AA30" s="801">
        <v>0</v>
      </c>
      <c r="AB30" s="801"/>
      <c r="AC30" s="801"/>
      <c r="AD30" s="801"/>
      <c r="AE30" s="802"/>
      <c r="AF30" s="803">
        <v>0</v>
      </c>
      <c r="AG30" s="804"/>
      <c r="AH30" s="804"/>
      <c r="AI30" s="804"/>
      <c r="AJ30" s="805"/>
      <c r="AK30" s="872">
        <v>33</v>
      </c>
      <c r="AL30" s="873"/>
      <c r="AM30" s="873"/>
      <c r="AN30" s="873"/>
      <c r="AO30" s="873"/>
      <c r="AP30" s="873" t="s">
        <v>570</v>
      </c>
      <c r="AQ30" s="873"/>
      <c r="AR30" s="873"/>
      <c r="AS30" s="873"/>
      <c r="AT30" s="873"/>
      <c r="AU30" s="873" t="s">
        <v>570</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398</v>
      </c>
      <c r="C31" s="798"/>
      <c r="D31" s="798"/>
      <c r="E31" s="798"/>
      <c r="F31" s="798"/>
      <c r="G31" s="798"/>
      <c r="H31" s="798"/>
      <c r="I31" s="798"/>
      <c r="J31" s="798"/>
      <c r="K31" s="798"/>
      <c r="L31" s="798"/>
      <c r="M31" s="798"/>
      <c r="N31" s="798"/>
      <c r="O31" s="798"/>
      <c r="P31" s="799"/>
      <c r="Q31" s="800">
        <v>236</v>
      </c>
      <c r="R31" s="801"/>
      <c r="S31" s="801"/>
      <c r="T31" s="801"/>
      <c r="U31" s="801"/>
      <c r="V31" s="801">
        <v>229</v>
      </c>
      <c r="W31" s="801"/>
      <c r="X31" s="801"/>
      <c r="Y31" s="801"/>
      <c r="Z31" s="801"/>
      <c r="AA31" s="801">
        <v>7</v>
      </c>
      <c r="AB31" s="801"/>
      <c r="AC31" s="801"/>
      <c r="AD31" s="801"/>
      <c r="AE31" s="802"/>
      <c r="AF31" s="803">
        <v>7</v>
      </c>
      <c r="AG31" s="804"/>
      <c r="AH31" s="804"/>
      <c r="AI31" s="804"/>
      <c r="AJ31" s="805"/>
      <c r="AK31" s="872">
        <v>53</v>
      </c>
      <c r="AL31" s="873"/>
      <c r="AM31" s="873"/>
      <c r="AN31" s="873"/>
      <c r="AO31" s="873"/>
      <c r="AP31" s="873">
        <v>13</v>
      </c>
      <c r="AQ31" s="873"/>
      <c r="AR31" s="873"/>
      <c r="AS31" s="873"/>
      <c r="AT31" s="873"/>
      <c r="AU31" s="873" t="s">
        <v>570</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399</v>
      </c>
      <c r="C32" s="798"/>
      <c r="D32" s="798"/>
      <c r="E32" s="798"/>
      <c r="F32" s="798"/>
      <c r="G32" s="798"/>
      <c r="H32" s="798"/>
      <c r="I32" s="798"/>
      <c r="J32" s="798"/>
      <c r="K32" s="798"/>
      <c r="L32" s="798"/>
      <c r="M32" s="798"/>
      <c r="N32" s="798"/>
      <c r="O32" s="798"/>
      <c r="P32" s="799"/>
      <c r="Q32" s="800">
        <v>301</v>
      </c>
      <c r="R32" s="801"/>
      <c r="S32" s="801"/>
      <c r="T32" s="801"/>
      <c r="U32" s="801"/>
      <c r="V32" s="801">
        <v>290</v>
      </c>
      <c r="W32" s="801"/>
      <c r="X32" s="801"/>
      <c r="Y32" s="801"/>
      <c r="Z32" s="801"/>
      <c r="AA32" s="801">
        <v>11</v>
      </c>
      <c r="AB32" s="801"/>
      <c r="AC32" s="801"/>
      <c r="AD32" s="801"/>
      <c r="AE32" s="802"/>
      <c r="AF32" s="803">
        <v>11</v>
      </c>
      <c r="AG32" s="804"/>
      <c r="AH32" s="804"/>
      <c r="AI32" s="804"/>
      <c r="AJ32" s="805"/>
      <c r="AK32" s="872">
        <v>57</v>
      </c>
      <c r="AL32" s="873"/>
      <c r="AM32" s="873"/>
      <c r="AN32" s="873"/>
      <c r="AO32" s="873"/>
      <c r="AP32" s="873">
        <v>792</v>
      </c>
      <c r="AQ32" s="873"/>
      <c r="AR32" s="873"/>
      <c r="AS32" s="873"/>
      <c r="AT32" s="873"/>
      <c r="AU32" s="873">
        <v>445</v>
      </c>
      <c r="AV32" s="873"/>
      <c r="AW32" s="873"/>
      <c r="AX32" s="873"/>
      <c r="AY32" s="873"/>
      <c r="AZ32" s="874"/>
      <c r="BA32" s="874"/>
      <c r="BB32" s="874"/>
      <c r="BC32" s="874"/>
      <c r="BD32" s="874"/>
      <c r="BE32" s="870" t="s">
        <v>400</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401</v>
      </c>
      <c r="C33" s="798"/>
      <c r="D33" s="798"/>
      <c r="E33" s="798"/>
      <c r="F33" s="798"/>
      <c r="G33" s="798"/>
      <c r="H33" s="798"/>
      <c r="I33" s="798"/>
      <c r="J33" s="798"/>
      <c r="K33" s="798"/>
      <c r="L33" s="798"/>
      <c r="M33" s="798"/>
      <c r="N33" s="798"/>
      <c r="O33" s="798"/>
      <c r="P33" s="799"/>
      <c r="Q33" s="800">
        <v>241</v>
      </c>
      <c r="R33" s="801"/>
      <c r="S33" s="801"/>
      <c r="T33" s="801"/>
      <c r="U33" s="801"/>
      <c r="V33" s="801">
        <v>229</v>
      </c>
      <c r="W33" s="801"/>
      <c r="X33" s="801"/>
      <c r="Y33" s="801"/>
      <c r="Z33" s="801"/>
      <c r="AA33" s="801">
        <v>12</v>
      </c>
      <c r="AB33" s="801"/>
      <c r="AC33" s="801"/>
      <c r="AD33" s="801"/>
      <c r="AE33" s="802"/>
      <c r="AF33" s="803">
        <v>12</v>
      </c>
      <c r="AG33" s="804"/>
      <c r="AH33" s="804"/>
      <c r="AI33" s="804"/>
      <c r="AJ33" s="805"/>
      <c r="AK33" s="872">
        <v>116</v>
      </c>
      <c r="AL33" s="873"/>
      <c r="AM33" s="873"/>
      <c r="AN33" s="873"/>
      <c r="AO33" s="873"/>
      <c r="AP33" s="873">
        <v>847</v>
      </c>
      <c r="AQ33" s="873"/>
      <c r="AR33" s="873"/>
      <c r="AS33" s="873"/>
      <c r="AT33" s="873"/>
      <c r="AU33" s="873">
        <v>847</v>
      </c>
      <c r="AV33" s="873"/>
      <c r="AW33" s="873"/>
      <c r="AX33" s="873"/>
      <c r="AY33" s="873"/>
      <c r="AZ33" s="874"/>
      <c r="BA33" s="874"/>
      <c r="BB33" s="874"/>
      <c r="BC33" s="874"/>
      <c r="BD33" s="874"/>
      <c r="BE33" s="870" t="s">
        <v>400</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383</v>
      </c>
      <c r="B63" s="832" t="s">
        <v>403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76</v>
      </c>
      <c r="AG63" s="884"/>
      <c r="AH63" s="884"/>
      <c r="AI63" s="884"/>
      <c r="AJ63" s="885"/>
      <c r="AK63" s="886"/>
      <c r="AL63" s="881"/>
      <c r="AM63" s="881"/>
      <c r="AN63" s="881"/>
      <c r="AO63" s="881"/>
      <c r="AP63" s="884">
        <v>1652</v>
      </c>
      <c r="AQ63" s="884"/>
      <c r="AR63" s="884"/>
      <c r="AS63" s="884"/>
      <c r="AT63" s="884"/>
      <c r="AU63" s="884">
        <v>1292</v>
      </c>
      <c r="AV63" s="884"/>
      <c r="AW63" s="884"/>
      <c r="AX63" s="884"/>
      <c r="AY63" s="884"/>
      <c r="AZ63" s="888"/>
      <c r="BA63" s="888"/>
      <c r="BB63" s="888"/>
      <c r="BC63" s="888"/>
      <c r="BD63" s="888"/>
      <c r="BE63" s="889"/>
      <c r="BF63" s="889"/>
      <c r="BG63" s="889"/>
      <c r="BH63" s="889"/>
      <c r="BI63" s="890"/>
      <c r="BJ63" s="891" t="s">
        <v>126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405</v>
      </c>
      <c r="B66" s="783"/>
      <c r="C66" s="783"/>
      <c r="D66" s="783"/>
      <c r="E66" s="783"/>
      <c r="F66" s="783"/>
      <c r="G66" s="783"/>
      <c r="H66" s="783"/>
      <c r="I66" s="783"/>
      <c r="J66" s="783"/>
      <c r="K66" s="783"/>
      <c r="L66" s="783"/>
      <c r="M66" s="783"/>
      <c r="N66" s="783"/>
      <c r="O66" s="783"/>
      <c r="P66" s="784"/>
      <c r="Q66" s="759" t="s">
        <v>387</v>
      </c>
      <c r="R66" s="760"/>
      <c r="S66" s="760"/>
      <c r="T66" s="760"/>
      <c r="U66" s="761"/>
      <c r="V66" s="759" t="s">
        <v>406</v>
      </c>
      <c r="W66" s="760"/>
      <c r="X66" s="760"/>
      <c r="Y66" s="760"/>
      <c r="Z66" s="761"/>
      <c r="AA66" s="759" t="s">
        <v>389</v>
      </c>
      <c r="AB66" s="760"/>
      <c r="AC66" s="760"/>
      <c r="AD66" s="760"/>
      <c r="AE66" s="761"/>
      <c r="AF66" s="894" t="s">
        <v>390</v>
      </c>
      <c r="AG66" s="855"/>
      <c r="AH66" s="855"/>
      <c r="AI66" s="855"/>
      <c r="AJ66" s="895"/>
      <c r="AK66" s="759" t="s">
        <v>391</v>
      </c>
      <c r="AL66" s="783"/>
      <c r="AM66" s="783"/>
      <c r="AN66" s="783"/>
      <c r="AO66" s="784"/>
      <c r="AP66" s="759" t="s">
        <v>407</v>
      </c>
      <c r="AQ66" s="760"/>
      <c r="AR66" s="760"/>
      <c r="AS66" s="760"/>
      <c r="AT66" s="761"/>
      <c r="AU66" s="759" t="s">
        <v>408</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565</v>
      </c>
      <c r="C68" s="912"/>
      <c r="D68" s="912"/>
      <c r="E68" s="912"/>
      <c r="F68" s="912"/>
      <c r="G68" s="912"/>
      <c r="H68" s="912"/>
      <c r="I68" s="912"/>
      <c r="J68" s="912"/>
      <c r="K68" s="912"/>
      <c r="L68" s="912"/>
      <c r="M68" s="912"/>
      <c r="N68" s="912"/>
      <c r="O68" s="912"/>
      <c r="P68" s="913"/>
      <c r="Q68" s="914">
        <v>2025</v>
      </c>
      <c r="R68" s="908"/>
      <c r="S68" s="908"/>
      <c r="T68" s="908"/>
      <c r="U68" s="908"/>
      <c r="V68" s="908">
        <v>1971</v>
      </c>
      <c r="W68" s="908"/>
      <c r="X68" s="908"/>
      <c r="Y68" s="908"/>
      <c r="Z68" s="908"/>
      <c r="AA68" s="908">
        <v>54</v>
      </c>
      <c r="AB68" s="908"/>
      <c r="AC68" s="908"/>
      <c r="AD68" s="908"/>
      <c r="AE68" s="908"/>
      <c r="AF68" s="908">
        <v>54</v>
      </c>
      <c r="AG68" s="908"/>
      <c r="AH68" s="908"/>
      <c r="AI68" s="908"/>
      <c r="AJ68" s="908"/>
      <c r="AK68" s="908"/>
      <c r="AL68" s="908"/>
      <c r="AM68" s="908"/>
      <c r="AN68" s="908"/>
      <c r="AO68" s="908"/>
      <c r="AP68" s="908">
        <v>126</v>
      </c>
      <c r="AQ68" s="908"/>
      <c r="AR68" s="908"/>
      <c r="AS68" s="908"/>
      <c r="AT68" s="908"/>
      <c r="AU68" s="908">
        <v>25</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566</v>
      </c>
      <c r="C69" s="916"/>
      <c r="D69" s="916"/>
      <c r="E69" s="916"/>
      <c r="F69" s="916"/>
      <c r="G69" s="916"/>
      <c r="H69" s="916"/>
      <c r="I69" s="916"/>
      <c r="J69" s="916"/>
      <c r="K69" s="916"/>
      <c r="L69" s="916"/>
      <c r="M69" s="916"/>
      <c r="N69" s="916"/>
      <c r="O69" s="916"/>
      <c r="P69" s="917"/>
      <c r="Q69" s="918">
        <v>17</v>
      </c>
      <c r="R69" s="873"/>
      <c r="S69" s="873"/>
      <c r="T69" s="873"/>
      <c r="U69" s="873"/>
      <c r="V69" s="873">
        <v>14</v>
      </c>
      <c r="W69" s="873"/>
      <c r="X69" s="873"/>
      <c r="Y69" s="873"/>
      <c r="Z69" s="873"/>
      <c r="AA69" s="873">
        <v>3</v>
      </c>
      <c r="AB69" s="873"/>
      <c r="AC69" s="873"/>
      <c r="AD69" s="873"/>
      <c r="AE69" s="873"/>
      <c r="AF69" s="873">
        <v>3</v>
      </c>
      <c r="AG69" s="873"/>
      <c r="AH69" s="873"/>
      <c r="AI69" s="873"/>
      <c r="AJ69" s="873"/>
      <c r="AK69" s="873"/>
      <c r="AL69" s="873"/>
      <c r="AM69" s="873"/>
      <c r="AN69" s="873"/>
      <c r="AO69" s="873"/>
      <c r="AP69" s="873"/>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c r="C70" s="916"/>
      <c r="D70" s="916"/>
      <c r="E70" s="916"/>
      <c r="F70" s="916"/>
      <c r="G70" s="916"/>
      <c r="H70" s="916"/>
      <c r="I70" s="916"/>
      <c r="J70" s="916"/>
      <c r="K70" s="916"/>
      <c r="L70" s="916"/>
      <c r="M70" s="916"/>
      <c r="N70" s="916"/>
      <c r="O70" s="916"/>
      <c r="P70" s="917"/>
      <c r="Q70" s="918"/>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383</v>
      </c>
      <c r="B88" s="832" t="s">
        <v>409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410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417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418</v>
      </c>
      <c r="AB109" s="937"/>
      <c r="AC109" s="937"/>
      <c r="AD109" s="937"/>
      <c r="AE109" s="938"/>
      <c r="AF109" s="936" t="s">
        <v>302</v>
      </c>
      <c r="AG109" s="937"/>
      <c r="AH109" s="937"/>
      <c r="AI109" s="937"/>
      <c r="AJ109" s="938"/>
      <c r="AK109" s="936" t="s">
        <v>301</v>
      </c>
      <c r="AL109" s="937"/>
      <c r="AM109" s="937"/>
      <c r="AN109" s="937"/>
      <c r="AO109" s="938"/>
      <c r="AP109" s="936" t="s">
        <v>419</v>
      </c>
      <c r="AQ109" s="937"/>
      <c r="AR109" s="937"/>
      <c r="AS109" s="937"/>
      <c r="AT109" s="939"/>
      <c r="AU109" s="956" t="s">
        <v>417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418</v>
      </c>
      <c r="BR109" s="937"/>
      <c r="BS109" s="937"/>
      <c r="BT109" s="937"/>
      <c r="BU109" s="938"/>
      <c r="BV109" s="936" t="s">
        <v>302</v>
      </c>
      <c r="BW109" s="937"/>
      <c r="BX109" s="937"/>
      <c r="BY109" s="937"/>
      <c r="BZ109" s="938"/>
      <c r="CA109" s="936" t="s">
        <v>301</v>
      </c>
      <c r="CB109" s="937"/>
      <c r="CC109" s="937"/>
      <c r="CD109" s="937"/>
      <c r="CE109" s="938"/>
      <c r="CF109" s="957" t="s">
        <v>419</v>
      </c>
      <c r="CG109" s="957"/>
      <c r="CH109" s="957"/>
      <c r="CI109" s="957"/>
      <c r="CJ109" s="957"/>
      <c r="CK109" s="936" t="s">
        <v>420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418</v>
      </c>
      <c r="DH109" s="937"/>
      <c r="DI109" s="937"/>
      <c r="DJ109" s="937"/>
      <c r="DK109" s="938"/>
      <c r="DL109" s="936" t="s">
        <v>302</v>
      </c>
      <c r="DM109" s="937"/>
      <c r="DN109" s="937"/>
      <c r="DO109" s="937"/>
      <c r="DP109" s="938"/>
      <c r="DQ109" s="936" t="s">
        <v>301</v>
      </c>
      <c r="DR109" s="937"/>
      <c r="DS109" s="937"/>
      <c r="DT109" s="937"/>
      <c r="DU109" s="938"/>
      <c r="DV109" s="936" t="s">
        <v>419</v>
      </c>
      <c r="DW109" s="937"/>
      <c r="DX109" s="937"/>
      <c r="DY109" s="937"/>
      <c r="DZ109" s="939"/>
    </row>
    <row r="110" spans="1:131" s="246" customFormat="1" ht="26.25" customHeight="1" x14ac:dyDescent="0.15">
      <c r="A110" s="940" t="s">
        <v>421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619301</v>
      </c>
      <c r="AB110" s="944"/>
      <c r="AC110" s="944"/>
      <c r="AD110" s="944"/>
      <c r="AE110" s="945"/>
      <c r="AF110" s="946">
        <v>595305</v>
      </c>
      <c r="AG110" s="944"/>
      <c r="AH110" s="944"/>
      <c r="AI110" s="944"/>
      <c r="AJ110" s="945"/>
      <c r="AK110" s="946">
        <v>600791</v>
      </c>
      <c r="AL110" s="944"/>
      <c r="AM110" s="944"/>
      <c r="AN110" s="944"/>
      <c r="AO110" s="945"/>
      <c r="AP110" s="947">
        <v>22.3</v>
      </c>
      <c r="AQ110" s="948"/>
      <c r="AR110" s="948"/>
      <c r="AS110" s="948"/>
      <c r="AT110" s="949"/>
      <c r="AU110" s="950" t="s">
        <v>73</v>
      </c>
      <c r="AV110" s="951"/>
      <c r="AW110" s="951"/>
      <c r="AX110" s="951"/>
      <c r="AY110" s="951"/>
      <c r="AZ110" s="992" t="s">
        <v>422</v>
      </c>
      <c r="BA110" s="941"/>
      <c r="BB110" s="941"/>
      <c r="BC110" s="941"/>
      <c r="BD110" s="941"/>
      <c r="BE110" s="941"/>
      <c r="BF110" s="941"/>
      <c r="BG110" s="941"/>
      <c r="BH110" s="941"/>
      <c r="BI110" s="941"/>
      <c r="BJ110" s="941"/>
      <c r="BK110" s="941"/>
      <c r="BL110" s="941"/>
      <c r="BM110" s="941"/>
      <c r="BN110" s="941"/>
      <c r="BO110" s="941"/>
      <c r="BP110" s="942"/>
      <c r="BQ110" s="978">
        <v>6971595</v>
      </c>
      <c r="BR110" s="979"/>
      <c r="BS110" s="979"/>
      <c r="BT110" s="979"/>
      <c r="BU110" s="979"/>
      <c r="BV110" s="979">
        <v>7245908</v>
      </c>
      <c r="BW110" s="979"/>
      <c r="BX110" s="979"/>
      <c r="BY110" s="979"/>
      <c r="BZ110" s="979"/>
      <c r="CA110" s="979">
        <v>7137701</v>
      </c>
      <c r="CB110" s="979"/>
      <c r="CC110" s="979"/>
      <c r="CD110" s="979"/>
      <c r="CE110" s="979"/>
      <c r="CF110" s="993">
        <v>264.89999999999998</v>
      </c>
      <c r="CG110" s="994"/>
      <c r="CH110" s="994"/>
      <c r="CI110" s="994"/>
      <c r="CJ110" s="994"/>
      <c r="CK110" s="995" t="s">
        <v>423</v>
      </c>
      <c r="CL110" s="996"/>
      <c r="CM110" s="975" t="s">
        <v>424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425</v>
      </c>
      <c r="DH110" s="979"/>
      <c r="DI110" s="979"/>
      <c r="DJ110" s="979"/>
      <c r="DK110" s="979"/>
      <c r="DL110" s="979" t="s">
        <v>126</v>
      </c>
      <c r="DM110" s="979"/>
      <c r="DN110" s="979"/>
      <c r="DO110" s="979"/>
      <c r="DP110" s="979"/>
      <c r="DQ110" s="979" t="s">
        <v>425</v>
      </c>
      <c r="DR110" s="979"/>
      <c r="DS110" s="979"/>
      <c r="DT110" s="979"/>
      <c r="DU110" s="979"/>
      <c r="DV110" s="980" t="s">
        <v>126</v>
      </c>
      <c r="DW110" s="980"/>
      <c r="DX110" s="980"/>
      <c r="DY110" s="980"/>
      <c r="DZ110" s="981"/>
    </row>
    <row r="111" spans="1:131" s="246" customFormat="1" ht="26.25" customHeight="1" x14ac:dyDescent="0.15">
      <c r="A111" s="982" t="s">
        <v>426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126</v>
      </c>
      <c r="AB111" s="986"/>
      <c r="AC111" s="986"/>
      <c r="AD111" s="986"/>
      <c r="AE111" s="987"/>
      <c r="AF111" s="988" t="s">
        <v>425</v>
      </c>
      <c r="AG111" s="986"/>
      <c r="AH111" s="986"/>
      <c r="AI111" s="986"/>
      <c r="AJ111" s="987"/>
      <c r="AK111" s="988" t="s">
        <v>126</v>
      </c>
      <c r="AL111" s="986"/>
      <c r="AM111" s="986"/>
      <c r="AN111" s="986"/>
      <c r="AO111" s="987"/>
      <c r="AP111" s="989" t="s">
        <v>126</v>
      </c>
      <c r="AQ111" s="990"/>
      <c r="AR111" s="990"/>
      <c r="AS111" s="990"/>
      <c r="AT111" s="991"/>
      <c r="AU111" s="952"/>
      <c r="AV111" s="953"/>
      <c r="AW111" s="953"/>
      <c r="AX111" s="953"/>
      <c r="AY111" s="953"/>
      <c r="AZ111" s="1001" t="s">
        <v>427</v>
      </c>
      <c r="BA111" s="1002"/>
      <c r="BB111" s="1002"/>
      <c r="BC111" s="1002"/>
      <c r="BD111" s="1002"/>
      <c r="BE111" s="1002"/>
      <c r="BF111" s="1002"/>
      <c r="BG111" s="1002"/>
      <c r="BH111" s="1002"/>
      <c r="BI111" s="1002"/>
      <c r="BJ111" s="1002"/>
      <c r="BK111" s="1002"/>
      <c r="BL111" s="1002"/>
      <c r="BM111" s="1002"/>
      <c r="BN111" s="1002"/>
      <c r="BO111" s="1002"/>
      <c r="BP111" s="1003"/>
      <c r="BQ111" s="971" t="s">
        <v>126</v>
      </c>
      <c r="BR111" s="972"/>
      <c r="BS111" s="972"/>
      <c r="BT111" s="972"/>
      <c r="BU111" s="972"/>
      <c r="BV111" s="972" t="s">
        <v>425</v>
      </c>
      <c r="BW111" s="972"/>
      <c r="BX111" s="972"/>
      <c r="BY111" s="972"/>
      <c r="BZ111" s="972"/>
      <c r="CA111" s="972" t="s">
        <v>126</v>
      </c>
      <c r="CB111" s="972"/>
      <c r="CC111" s="972"/>
      <c r="CD111" s="972"/>
      <c r="CE111" s="972"/>
      <c r="CF111" s="966" t="s">
        <v>425</v>
      </c>
      <c r="CG111" s="967"/>
      <c r="CH111" s="967"/>
      <c r="CI111" s="967"/>
      <c r="CJ111" s="967"/>
      <c r="CK111" s="997"/>
      <c r="CL111" s="998"/>
      <c r="CM111" s="968" t="s">
        <v>428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126</v>
      </c>
      <c r="DH111" s="972"/>
      <c r="DI111" s="972"/>
      <c r="DJ111" s="972"/>
      <c r="DK111" s="972"/>
      <c r="DL111" s="972" t="s">
        <v>429</v>
      </c>
      <c r="DM111" s="972"/>
      <c r="DN111" s="972"/>
      <c r="DO111" s="972"/>
      <c r="DP111" s="972"/>
      <c r="DQ111" s="972" t="s">
        <v>126</v>
      </c>
      <c r="DR111" s="972"/>
      <c r="DS111" s="972"/>
      <c r="DT111" s="972"/>
      <c r="DU111" s="972"/>
      <c r="DV111" s="973" t="s">
        <v>425</v>
      </c>
      <c r="DW111" s="973"/>
      <c r="DX111" s="973"/>
      <c r="DY111" s="973"/>
      <c r="DZ111" s="974"/>
    </row>
    <row r="112" spans="1:131" s="246" customFormat="1" ht="26.25" customHeight="1" x14ac:dyDescent="0.15">
      <c r="A112" s="1004" t="s">
        <v>430</v>
      </c>
      <c r="B112" s="1005"/>
      <c r="C112" s="1002" t="s">
        <v>431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425</v>
      </c>
      <c r="AB112" s="1011"/>
      <c r="AC112" s="1011"/>
      <c r="AD112" s="1011"/>
      <c r="AE112" s="1012"/>
      <c r="AF112" s="1013" t="s">
        <v>425</v>
      </c>
      <c r="AG112" s="1011"/>
      <c r="AH112" s="1011"/>
      <c r="AI112" s="1011"/>
      <c r="AJ112" s="1012"/>
      <c r="AK112" s="1013" t="s">
        <v>126</v>
      </c>
      <c r="AL112" s="1011"/>
      <c r="AM112" s="1011"/>
      <c r="AN112" s="1011"/>
      <c r="AO112" s="1012"/>
      <c r="AP112" s="1014" t="s">
        <v>425</v>
      </c>
      <c r="AQ112" s="1015"/>
      <c r="AR112" s="1015"/>
      <c r="AS112" s="1015"/>
      <c r="AT112" s="1016"/>
      <c r="AU112" s="952"/>
      <c r="AV112" s="953"/>
      <c r="AW112" s="953"/>
      <c r="AX112" s="953"/>
      <c r="AY112" s="953"/>
      <c r="AZ112" s="1001" t="s">
        <v>432</v>
      </c>
      <c r="BA112" s="1002"/>
      <c r="BB112" s="1002"/>
      <c r="BC112" s="1002"/>
      <c r="BD112" s="1002"/>
      <c r="BE112" s="1002"/>
      <c r="BF112" s="1002"/>
      <c r="BG112" s="1002"/>
      <c r="BH112" s="1002"/>
      <c r="BI112" s="1002"/>
      <c r="BJ112" s="1002"/>
      <c r="BK112" s="1002"/>
      <c r="BL112" s="1002"/>
      <c r="BM112" s="1002"/>
      <c r="BN112" s="1002"/>
      <c r="BO112" s="1002"/>
      <c r="BP112" s="1003"/>
      <c r="BQ112" s="971">
        <v>1436122</v>
      </c>
      <c r="BR112" s="972"/>
      <c r="BS112" s="972"/>
      <c r="BT112" s="972"/>
      <c r="BU112" s="972"/>
      <c r="BV112" s="972">
        <v>1338263</v>
      </c>
      <c r="BW112" s="972"/>
      <c r="BX112" s="972"/>
      <c r="BY112" s="972"/>
      <c r="BZ112" s="972"/>
      <c r="CA112" s="972">
        <v>1292120</v>
      </c>
      <c r="CB112" s="972"/>
      <c r="CC112" s="972"/>
      <c r="CD112" s="972"/>
      <c r="CE112" s="972"/>
      <c r="CF112" s="966">
        <v>48</v>
      </c>
      <c r="CG112" s="967"/>
      <c r="CH112" s="967"/>
      <c r="CI112" s="967"/>
      <c r="CJ112" s="967"/>
      <c r="CK112" s="997"/>
      <c r="CL112" s="998"/>
      <c r="CM112" s="968" t="s">
        <v>433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126</v>
      </c>
      <c r="DH112" s="972"/>
      <c r="DI112" s="972"/>
      <c r="DJ112" s="972"/>
      <c r="DK112" s="972"/>
      <c r="DL112" s="972" t="s">
        <v>126</v>
      </c>
      <c r="DM112" s="972"/>
      <c r="DN112" s="972"/>
      <c r="DO112" s="972"/>
      <c r="DP112" s="972"/>
      <c r="DQ112" s="972" t="s">
        <v>425</v>
      </c>
      <c r="DR112" s="972"/>
      <c r="DS112" s="972"/>
      <c r="DT112" s="972"/>
      <c r="DU112" s="972"/>
      <c r="DV112" s="973" t="s">
        <v>425</v>
      </c>
      <c r="DW112" s="973"/>
      <c r="DX112" s="973"/>
      <c r="DY112" s="973"/>
      <c r="DZ112" s="974"/>
    </row>
    <row r="113" spans="1:130" s="246" customFormat="1" ht="26.25" customHeight="1" x14ac:dyDescent="0.15">
      <c r="A113" s="1006"/>
      <c r="B113" s="1007"/>
      <c r="C113" s="1002" t="s">
        <v>434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137981</v>
      </c>
      <c r="AB113" s="986"/>
      <c r="AC113" s="986"/>
      <c r="AD113" s="986"/>
      <c r="AE113" s="987"/>
      <c r="AF113" s="988">
        <v>130259</v>
      </c>
      <c r="AG113" s="986"/>
      <c r="AH113" s="986"/>
      <c r="AI113" s="986"/>
      <c r="AJ113" s="987"/>
      <c r="AK113" s="988">
        <v>133005</v>
      </c>
      <c r="AL113" s="986"/>
      <c r="AM113" s="986"/>
      <c r="AN113" s="986"/>
      <c r="AO113" s="987"/>
      <c r="AP113" s="989">
        <v>4.9000000000000004</v>
      </c>
      <c r="AQ113" s="990"/>
      <c r="AR113" s="990"/>
      <c r="AS113" s="990"/>
      <c r="AT113" s="991"/>
      <c r="AU113" s="952"/>
      <c r="AV113" s="953"/>
      <c r="AW113" s="953"/>
      <c r="AX113" s="953"/>
      <c r="AY113" s="953"/>
      <c r="AZ113" s="1001" t="s">
        <v>435</v>
      </c>
      <c r="BA113" s="1002"/>
      <c r="BB113" s="1002"/>
      <c r="BC113" s="1002"/>
      <c r="BD113" s="1002"/>
      <c r="BE113" s="1002"/>
      <c r="BF113" s="1002"/>
      <c r="BG113" s="1002"/>
      <c r="BH113" s="1002"/>
      <c r="BI113" s="1002"/>
      <c r="BJ113" s="1002"/>
      <c r="BK113" s="1002"/>
      <c r="BL113" s="1002"/>
      <c r="BM113" s="1002"/>
      <c r="BN113" s="1002"/>
      <c r="BO113" s="1002"/>
      <c r="BP113" s="1003"/>
      <c r="BQ113" s="971">
        <v>60358</v>
      </c>
      <c r="BR113" s="972"/>
      <c r="BS113" s="972"/>
      <c r="BT113" s="972"/>
      <c r="BU113" s="972"/>
      <c r="BV113" s="972">
        <v>42547</v>
      </c>
      <c r="BW113" s="972"/>
      <c r="BX113" s="972"/>
      <c r="BY113" s="972"/>
      <c r="BZ113" s="972"/>
      <c r="CA113" s="972">
        <v>24677</v>
      </c>
      <c r="CB113" s="972"/>
      <c r="CC113" s="972"/>
      <c r="CD113" s="972"/>
      <c r="CE113" s="972"/>
      <c r="CF113" s="966">
        <v>0.9</v>
      </c>
      <c r="CG113" s="967"/>
      <c r="CH113" s="967"/>
      <c r="CI113" s="967"/>
      <c r="CJ113" s="967"/>
      <c r="CK113" s="997"/>
      <c r="CL113" s="998"/>
      <c r="CM113" s="968" t="s">
        <v>436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126</v>
      </c>
      <c r="DH113" s="1011"/>
      <c r="DI113" s="1011"/>
      <c r="DJ113" s="1011"/>
      <c r="DK113" s="1012"/>
      <c r="DL113" s="1013" t="s">
        <v>126</v>
      </c>
      <c r="DM113" s="1011"/>
      <c r="DN113" s="1011"/>
      <c r="DO113" s="1011"/>
      <c r="DP113" s="1012"/>
      <c r="DQ113" s="1013" t="s">
        <v>126</v>
      </c>
      <c r="DR113" s="1011"/>
      <c r="DS113" s="1011"/>
      <c r="DT113" s="1011"/>
      <c r="DU113" s="1012"/>
      <c r="DV113" s="1014" t="s">
        <v>126</v>
      </c>
      <c r="DW113" s="1015"/>
      <c r="DX113" s="1015"/>
      <c r="DY113" s="1015"/>
      <c r="DZ113" s="1016"/>
    </row>
    <row r="114" spans="1:130" s="246" customFormat="1" ht="26.25" customHeight="1" x14ac:dyDescent="0.15">
      <c r="A114" s="1006"/>
      <c r="B114" s="1007"/>
      <c r="C114" s="1002" t="s">
        <v>437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13545</v>
      </c>
      <c r="AB114" s="1011"/>
      <c r="AC114" s="1011"/>
      <c r="AD114" s="1011"/>
      <c r="AE114" s="1012"/>
      <c r="AF114" s="1013">
        <v>14025</v>
      </c>
      <c r="AG114" s="1011"/>
      <c r="AH114" s="1011"/>
      <c r="AI114" s="1011"/>
      <c r="AJ114" s="1012"/>
      <c r="AK114" s="1013">
        <v>12620</v>
      </c>
      <c r="AL114" s="1011"/>
      <c r="AM114" s="1011"/>
      <c r="AN114" s="1011"/>
      <c r="AO114" s="1012"/>
      <c r="AP114" s="1014">
        <v>0.5</v>
      </c>
      <c r="AQ114" s="1015"/>
      <c r="AR114" s="1015"/>
      <c r="AS114" s="1015"/>
      <c r="AT114" s="1016"/>
      <c r="AU114" s="952"/>
      <c r="AV114" s="953"/>
      <c r="AW114" s="953"/>
      <c r="AX114" s="953"/>
      <c r="AY114" s="953"/>
      <c r="AZ114" s="1001" t="s">
        <v>438</v>
      </c>
      <c r="BA114" s="1002"/>
      <c r="BB114" s="1002"/>
      <c r="BC114" s="1002"/>
      <c r="BD114" s="1002"/>
      <c r="BE114" s="1002"/>
      <c r="BF114" s="1002"/>
      <c r="BG114" s="1002"/>
      <c r="BH114" s="1002"/>
      <c r="BI114" s="1002"/>
      <c r="BJ114" s="1002"/>
      <c r="BK114" s="1002"/>
      <c r="BL114" s="1002"/>
      <c r="BM114" s="1002"/>
      <c r="BN114" s="1002"/>
      <c r="BO114" s="1002"/>
      <c r="BP114" s="1003"/>
      <c r="BQ114" s="971">
        <v>857249</v>
      </c>
      <c r="BR114" s="972"/>
      <c r="BS114" s="972"/>
      <c r="BT114" s="972"/>
      <c r="BU114" s="972"/>
      <c r="BV114" s="972">
        <v>842004</v>
      </c>
      <c r="BW114" s="972"/>
      <c r="BX114" s="972"/>
      <c r="BY114" s="972"/>
      <c r="BZ114" s="972"/>
      <c r="CA114" s="972">
        <v>800318</v>
      </c>
      <c r="CB114" s="972"/>
      <c r="CC114" s="972"/>
      <c r="CD114" s="972"/>
      <c r="CE114" s="972"/>
      <c r="CF114" s="966">
        <v>29.7</v>
      </c>
      <c r="CG114" s="967"/>
      <c r="CH114" s="967"/>
      <c r="CI114" s="967"/>
      <c r="CJ114" s="967"/>
      <c r="CK114" s="997"/>
      <c r="CL114" s="998"/>
      <c r="CM114" s="968" t="s">
        <v>439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126</v>
      </c>
      <c r="DH114" s="1011"/>
      <c r="DI114" s="1011"/>
      <c r="DJ114" s="1011"/>
      <c r="DK114" s="1012"/>
      <c r="DL114" s="1013" t="s">
        <v>126</v>
      </c>
      <c r="DM114" s="1011"/>
      <c r="DN114" s="1011"/>
      <c r="DO114" s="1011"/>
      <c r="DP114" s="1012"/>
      <c r="DQ114" s="1013" t="s">
        <v>126</v>
      </c>
      <c r="DR114" s="1011"/>
      <c r="DS114" s="1011"/>
      <c r="DT114" s="1011"/>
      <c r="DU114" s="1012"/>
      <c r="DV114" s="1014" t="s">
        <v>126</v>
      </c>
      <c r="DW114" s="1015"/>
      <c r="DX114" s="1015"/>
      <c r="DY114" s="1015"/>
      <c r="DZ114" s="1016"/>
    </row>
    <row r="115" spans="1:130" s="246" customFormat="1" ht="26.25" customHeight="1" x14ac:dyDescent="0.15">
      <c r="A115" s="1006"/>
      <c r="B115" s="1007"/>
      <c r="C115" s="1002" t="s">
        <v>440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2264</v>
      </c>
      <c r="AB115" s="986"/>
      <c r="AC115" s="986"/>
      <c r="AD115" s="986"/>
      <c r="AE115" s="987"/>
      <c r="AF115" s="988">
        <v>1470</v>
      </c>
      <c r="AG115" s="986"/>
      <c r="AH115" s="986"/>
      <c r="AI115" s="986"/>
      <c r="AJ115" s="987"/>
      <c r="AK115" s="988">
        <v>1044</v>
      </c>
      <c r="AL115" s="986"/>
      <c r="AM115" s="986"/>
      <c r="AN115" s="986"/>
      <c r="AO115" s="987"/>
      <c r="AP115" s="989">
        <v>0</v>
      </c>
      <c r="AQ115" s="990"/>
      <c r="AR115" s="990"/>
      <c r="AS115" s="990"/>
      <c r="AT115" s="991"/>
      <c r="AU115" s="952"/>
      <c r="AV115" s="953"/>
      <c r="AW115" s="953"/>
      <c r="AX115" s="953"/>
      <c r="AY115" s="953"/>
      <c r="AZ115" s="1001" t="s">
        <v>441</v>
      </c>
      <c r="BA115" s="1002"/>
      <c r="BB115" s="1002"/>
      <c r="BC115" s="1002"/>
      <c r="BD115" s="1002"/>
      <c r="BE115" s="1002"/>
      <c r="BF115" s="1002"/>
      <c r="BG115" s="1002"/>
      <c r="BH115" s="1002"/>
      <c r="BI115" s="1002"/>
      <c r="BJ115" s="1002"/>
      <c r="BK115" s="1002"/>
      <c r="BL115" s="1002"/>
      <c r="BM115" s="1002"/>
      <c r="BN115" s="1002"/>
      <c r="BO115" s="1002"/>
      <c r="BP115" s="1003"/>
      <c r="BQ115" s="971" t="s">
        <v>126</v>
      </c>
      <c r="BR115" s="972"/>
      <c r="BS115" s="972"/>
      <c r="BT115" s="972"/>
      <c r="BU115" s="972"/>
      <c r="BV115" s="972" t="s">
        <v>126</v>
      </c>
      <c r="BW115" s="972"/>
      <c r="BX115" s="972"/>
      <c r="BY115" s="972"/>
      <c r="BZ115" s="972"/>
      <c r="CA115" s="972" t="s">
        <v>425</v>
      </c>
      <c r="CB115" s="972"/>
      <c r="CC115" s="972"/>
      <c r="CD115" s="972"/>
      <c r="CE115" s="972"/>
      <c r="CF115" s="966" t="s">
        <v>126</v>
      </c>
      <c r="CG115" s="967"/>
      <c r="CH115" s="967"/>
      <c r="CI115" s="967"/>
      <c r="CJ115" s="967"/>
      <c r="CK115" s="997"/>
      <c r="CL115" s="998"/>
      <c r="CM115" s="1001" t="s">
        <v>442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425</v>
      </c>
      <c r="DH115" s="1011"/>
      <c r="DI115" s="1011"/>
      <c r="DJ115" s="1011"/>
      <c r="DK115" s="1012"/>
      <c r="DL115" s="1013" t="s">
        <v>425</v>
      </c>
      <c r="DM115" s="1011"/>
      <c r="DN115" s="1011"/>
      <c r="DO115" s="1011"/>
      <c r="DP115" s="1012"/>
      <c r="DQ115" s="1013" t="s">
        <v>425</v>
      </c>
      <c r="DR115" s="1011"/>
      <c r="DS115" s="1011"/>
      <c r="DT115" s="1011"/>
      <c r="DU115" s="1012"/>
      <c r="DV115" s="1014" t="s">
        <v>126</v>
      </c>
      <c r="DW115" s="1015"/>
      <c r="DX115" s="1015"/>
      <c r="DY115" s="1015"/>
      <c r="DZ115" s="1016"/>
    </row>
    <row r="116" spans="1:130" s="246" customFormat="1" ht="26.25" customHeight="1" x14ac:dyDescent="0.15">
      <c r="A116" s="1008"/>
      <c r="B116" s="1009"/>
      <c r="C116" s="1017" t="s">
        <v>443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57</v>
      </c>
      <c r="AB116" s="1011"/>
      <c r="AC116" s="1011"/>
      <c r="AD116" s="1011"/>
      <c r="AE116" s="1012"/>
      <c r="AF116" s="1013">
        <v>208</v>
      </c>
      <c r="AG116" s="1011"/>
      <c r="AH116" s="1011"/>
      <c r="AI116" s="1011"/>
      <c r="AJ116" s="1012"/>
      <c r="AK116" s="1013">
        <v>22</v>
      </c>
      <c r="AL116" s="1011"/>
      <c r="AM116" s="1011"/>
      <c r="AN116" s="1011"/>
      <c r="AO116" s="1012"/>
      <c r="AP116" s="1014">
        <v>0</v>
      </c>
      <c r="AQ116" s="1015"/>
      <c r="AR116" s="1015"/>
      <c r="AS116" s="1015"/>
      <c r="AT116" s="1016"/>
      <c r="AU116" s="952"/>
      <c r="AV116" s="953"/>
      <c r="AW116" s="953"/>
      <c r="AX116" s="953"/>
      <c r="AY116" s="953"/>
      <c r="AZ116" s="1019" t="s">
        <v>444</v>
      </c>
      <c r="BA116" s="1020"/>
      <c r="BB116" s="1020"/>
      <c r="BC116" s="1020"/>
      <c r="BD116" s="1020"/>
      <c r="BE116" s="1020"/>
      <c r="BF116" s="1020"/>
      <c r="BG116" s="1020"/>
      <c r="BH116" s="1020"/>
      <c r="BI116" s="1020"/>
      <c r="BJ116" s="1020"/>
      <c r="BK116" s="1020"/>
      <c r="BL116" s="1020"/>
      <c r="BM116" s="1020"/>
      <c r="BN116" s="1020"/>
      <c r="BO116" s="1020"/>
      <c r="BP116" s="1021"/>
      <c r="BQ116" s="971" t="s">
        <v>126</v>
      </c>
      <c r="BR116" s="972"/>
      <c r="BS116" s="972"/>
      <c r="BT116" s="972"/>
      <c r="BU116" s="972"/>
      <c r="BV116" s="972" t="s">
        <v>126</v>
      </c>
      <c r="BW116" s="972"/>
      <c r="BX116" s="972"/>
      <c r="BY116" s="972"/>
      <c r="BZ116" s="972"/>
      <c r="CA116" s="972" t="s">
        <v>126</v>
      </c>
      <c r="CB116" s="972"/>
      <c r="CC116" s="972"/>
      <c r="CD116" s="972"/>
      <c r="CE116" s="972"/>
      <c r="CF116" s="966" t="s">
        <v>126</v>
      </c>
      <c r="CG116" s="967"/>
      <c r="CH116" s="967"/>
      <c r="CI116" s="967"/>
      <c r="CJ116" s="967"/>
      <c r="CK116" s="997"/>
      <c r="CL116" s="998"/>
      <c r="CM116" s="968" t="s">
        <v>445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126</v>
      </c>
      <c r="DH116" s="1011"/>
      <c r="DI116" s="1011"/>
      <c r="DJ116" s="1011"/>
      <c r="DK116" s="1012"/>
      <c r="DL116" s="1013" t="s">
        <v>126</v>
      </c>
      <c r="DM116" s="1011"/>
      <c r="DN116" s="1011"/>
      <c r="DO116" s="1011"/>
      <c r="DP116" s="1012"/>
      <c r="DQ116" s="1013" t="s">
        <v>126</v>
      </c>
      <c r="DR116" s="1011"/>
      <c r="DS116" s="1011"/>
      <c r="DT116" s="1011"/>
      <c r="DU116" s="1012"/>
      <c r="DV116" s="1014" t="s">
        <v>425</v>
      </c>
      <c r="DW116" s="1015"/>
      <c r="DX116" s="1015"/>
      <c r="DY116" s="1015"/>
      <c r="DZ116" s="1016"/>
    </row>
    <row r="117" spans="1:130" s="246" customFormat="1" ht="26.25" customHeight="1" x14ac:dyDescent="0.15">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446</v>
      </c>
      <c r="Z117" s="938"/>
      <c r="AA117" s="1028">
        <v>773148</v>
      </c>
      <c r="AB117" s="1029"/>
      <c r="AC117" s="1029"/>
      <c r="AD117" s="1029"/>
      <c r="AE117" s="1030"/>
      <c r="AF117" s="1031">
        <v>741267</v>
      </c>
      <c r="AG117" s="1029"/>
      <c r="AH117" s="1029"/>
      <c r="AI117" s="1029"/>
      <c r="AJ117" s="1030"/>
      <c r="AK117" s="1031">
        <v>747482</v>
      </c>
      <c r="AL117" s="1029"/>
      <c r="AM117" s="1029"/>
      <c r="AN117" s="1029"/>
      <c r="AO117" s="1030"/>
      <c r="AP117" s="1032"/>
      <c r="AQ117" s="1033"/>
      <c r="AR117" s="1033"/>
      <c r="AS117" s="1033"/>
      <c r="AT117" s="1034"/>
      <c r="AU117" s="952"/>
      <c r="AV117" s="953"/>
      <c r="AW117" s="953"/>
      <c r="AX117" s="953"/>
      <c r="AY117" s="953"/>
      <c r="AZ117" s="1019" t="s">
        <v>447</v>
      </c>
      <c r="BA117" s="1020"/>
      <c r="BB117" s="1020"/>
      <c r="BC117" s="1020"/>
      <c r="BD117" s="1020"/>
      <c r="BE117" s="1020"/>
      <c r="BF117" s="1020"/>
      <c r="BG117" s="1020"/>
      <c r="BH117" s="1020"/>
      <c r="BI117" s="1020"/>
      <c r="BJ117" s="1020"/>
      <c r="BK117" s="1020"/>
      <c r="BL117" s="1020"/>
      <c r="BM117" s="1020"/>
      <c r="BN117" s="1020"/>
      <c r="BO117" s="1020"/>
      <c r="BP117" s="1021"/>
      <c r="BQ117" s="971" t="s">
        <v>126</v>
      </c>
      <c r="BR117" s="972"/>
      <c r="BS117" s="972"/>
      <c r="BT117" s="972"/>
      <c r="BU117" s="972"/>
      <c r="BV117" s="972" t="s">
        <v>425</v>
      </c>
      <c r="BW117" s="972"/>
      <c r="BX117" s="972"/>
      <c r="BY117" s="972"/>
      <c r="BZ117" s="972"/>
      <c r="CA117" s="972" t="s">
        <v>126</v>
      </c>
      <c r="CB117" s="972"/>
      <c r="CC117" s="972"/>
      <c r="CD117" s="972"/>
      <c r="CE117" s="972"/>
      <c r="CF117" s="966" t="s">
        <v>425</v>
      </c>
      <c r="CG117" s="967"/>
      <c r="CH117" s="967"/>
      <c r="CI117" s="967"/>
      <c r="CJ117" s="967"/>
      <c r="CK117" s="997"/>
      <c r="CL117" s="998"/>
      <c r="CM117" s="968" t="s">
        <v>448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126</v>
      </c>
      <c r="DH117" s="1011"/>
      <c r="DI117" s="1011"/>
      <c r="DJ117" s="1011"/>
      <c r="DK117" s="1012"/>
      <c r="DL117" s="1013" t="s">
        <v>126</v>
      </c>
      <c r="DM117" s="1011"/>
      <c r="DN117" s="1011"/>
      <c r="DO117" s="1011"/>
      <c r="DP117" s="1012"/>
      <c r="DQ117" s="1013" t="s">
        <v>126</v>
      </c>
      <c r="DR117" s="1011"/>
      <c r="DS117" s="1011"/>
      <c r="DT117" s="1011"/>
      <c r="DU117" s="1012"/>
      <c r="DV117" s="1014" t="s">
        <v>126</v>
      </c>
      <c r="DW117" s="1015"/>
      <c r="DX117" s="1015"/>
      <c r="DY117" s="1015"/>
      <c r="DZ117" s="1016"/>
    </row>
    <row r="118" spans="1:130" s="246" customFormat="1" ht="26.25" customHeight="1" x14ac:dyDescent="0.15">
      <c r="A118" s="956" t="s">
        <v>420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418</v>
      </c>
      <c r="AB118" s="937"/>
      <c r="AC118" s="937"/>
      <c r="AD118" s="937"/>
      <c r="AE118" s="938"/>
      <c r="AF118" s="936" t="s">
        <v>302</v>
      </c>
      <c r="AG118" s="937"/>
      <c r="AH118" s="937"/>
      <c r="AI118" s="937"/>
      <c r="AJ118" s="938"/>
      <c r="AK118" s="936" t="s">
        <v>301</v>
      </c>
      <c r="AL118" s="937"/>
      <c r="AM118" s="937"/>
      <c r="AN118" s="937"/>
      <c r="AO118" s="938"/>
      <c r="AP118" s="1023" t="s">
        <v>419</v>
      </c>
      <c r="AQ118" s="1024"/>
      <c r="AR118" s="1024"/>
      <c r="AS118" s="1024"/>
      <c r="AT118" s="1025"/>
      <c r="AU118" s="952"/>
      <c r="AV118" s="953"/>
      <c r="AW118" s="953"/>
      <c r="AX118" s="953"/>
      <c r="AY118" s="953"/>
      <c r="AZ118" s="1026" t="s">
        <v>449</v>
      </c>
      <c r="BA118" s="1017"/>
      <c r="BB118" s="1017"/>
      <c r="BC118" s="1017"/>
      <c r="BD118" s="1017"/>
      <c r="BE118" s="1017"/>
      <c r="BF118" s="1017"/>
      <c r="BG118" s="1017"/>
      <c r="BH118" s="1017"/>
      <c r="BI118" s="1017"/>
      <c r="BJ118" s="1017"/>
      <c r="BK118" s="1017"/>
      <c r="BL118" s="1017"/>
      <c r="BM118" s="1017"/>
      <c r="BN118" s="1017"/>
      <c r="BO118" s="1017"/>
      <c r="BP118" s="1018"/>
      <c r="BQ118" s="1049" t="s">
        <v>126</v>
      </c>
      <c r="BR118" s="1050"/>
      <c r="BS118" s="1050"/>
      <c r="BT118" s="1050"/>
      <c r="BU118" s="1050"/>
      <c r="BV118" s="1050" t="s">
        <v>425</v>
      </c>
      <c r="BW118" s="1050"/>
      <c r="BX118" s="1050"/>
      <c r="BY118" s="1050"/>
      <c r="BZ118" s="1050"/>
      <c r="CA118" s="1050" t="s">
        <v>126</v>
      </c>
      <c r="CB118" s="1050"/>
      <c r="CC118" s="1050"/>
      <c r="CD118" s="1050"/>
      <c r="CE118" s="1050"/>
      <c r="CF118" s="966" t="s">
        <v>126</v>
      </c>
      <c r="CG118" s="967"/>
      <c r="CH118" s="967"/>
      <c r="CI118" s="967"/>
      <c r="CJ118" s="967"/>
      <c r="CK118" s="997"/>
      <c r="CL118" s="998"/>
      <c r="CM118" s="968" t="s">
        <v>450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126</v>
      </c>
      <c r="DH118" s="1011"/>
      <c r="DI118" s="1011"/>
      <c r="DJ118" s="1011"/>
      <c r="DK118" s="1012"/>
      <c r="DL118" s="1013" t="s">
        <v>425</v>
      </c>
      <c r="DM118" s="1011"/>
      <c r="DN118" s="1011"/>
      <c r="DO118" s="1011"/>
      <c r="DP118" s="1012"/>
      <c r="DQ118" s="1013" t="s">
        <v>425</v>
      </c>
      <c r="DR118" s="1011"/>
      <c r="DS118" s="1011"/>
      <c r="DT118" s="1011"/>
      <c r="DU118" s="1012"/>
      <c r="DV118" s="1014" t="s">
        <v>126</v>
      </c>
      <c r="DW118" s="1015"/>
      <c r="DX118" s="1015"/>
      <c r="DY118" s="1015"/>
      <c r="DZ118" s="1016"/>
    </row>
    <row r="119" spans="1:130" s="246" customFormat="1" ht="26.25" customHeight="1" x14ac:dyDescent="0.15">
      <c r="A119" s="1110" t="s">
        <v>423</v>
      </c>
      <c r="B119" s="996"/>
      <c r="C119" s="975" t="s">
        <v>424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126</v>
      </c>
      <c r="AB119" s="944"/>
      <c r="AC119" s="944"/>
      <c r="AD119" s="944"/>
      <c r="AE119" s="945"/>
      <c r="AF119" s="946" t="s">
        <v>126</v>
      </c>
      <c r="AG119" s="944"/>
      <c r="AH119" s="944"/>
      <c r="AI119" s="944"/>
      <c r="AJ119" s="945"/>
      <c r="AK119" s="946" t="s">
        <v>425</v>
      </c>
      <c r="AL119" s="944"/>
      <c r="AM119" s="944"/>
      <c r="AN119" s="944"/>
      <c r="AO119" s="945"/>
      <c r="AP119" s="947" t="s">
        <v>126</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451</v>
      </c>
      <c r="BP119" s="1058"/>
      <c r="BQ119" s="1049">
        <v>9325324</v>
      </c>
      <c r="BR119" s="1050"/>
      <c r="BS119" s="1050"/>
      <c r="BT119" s="1050"/>
      <c r="BU119" s="1050"/>
      <c r="BV119" s="1050">
        <v>9468722</v>
      </c>
      <c r="BW119" s="1050"/>
      <c r="BX119" s="1050"/>
      <c r="BY119" s="1050"/>
      <c r="BZ119" s="1050"/>
      <c r="CA119" s="1050">
        <v>9254816</v>
      </c>
      <c r="CB119" s="1050"/>
      <c r="CC119" s="1050"/>
      <c r="CD119" s="1050"/>
      <c r="CE119" s="1050"/>
      <c r="CF119" s="1051"/>
      <c r="CG119" s="1052"/>
      <c r="CH119" s="1052"/>
      <c r="CI119" s="1052"/>
      <c r="CJ119" s="1053"/>
      <c r="CK119" s="999"/>
      <c r="CL119" s="1000"/>
      <c r="CM119" s="1054" t="s">
        <v>452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126</v>
      </c>
      <c r="DH119" s="1036"/>
      <c r="DI119" s="1036"/>
      <c r="DJ119" s="1036"/>
      <c r="DK119" s="1037"/>
      <c r="DL119" s="1035" t="s">
        <v>126</v>
      </c>
      <c r="DM119" s="1036"/>
      <c r="DN119" s="1036"/>
      <c r="DO119" s="1036"/>
      <c r="DP119" s="1037"/>
      <c r="DQ119" s="1035" t="s">
        <v>126</v>
      </c>
      <c r="DR119" s="1036"/>
      <c r="DS119" s="1036"/>
      <c r="DT119" s="1036"/>
      <c r="DU119" s="1037"/>
      <c r="DV119" s="1038" t="s">
        <v>126</v>
      </c>
      <c r="DW119" s="1039"/>
      <c r="DX119" s="1039"/>
      <c r="DY119" s="1039"/>
      <c r="DZ119" s="1040"/>
    </row>
    <row r="120" spans="1:130" s="246" customFormat="1" ht="26.25" customHeight="1" x14ac:dyDescent="0.15">
      <c r="A120" s="1111"/>
      <c r="B120" s="998"/>
      <c r="C120" s="968" t="s">
        <v>428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126</v>
      </c>
      <c r="AB120" s="1011"/>
      <c r="AC120" s="1011"/>
      <c r="AD120" s="1011"/>
      <c r="AE120" s="1012"/>
      <c r="AF120" s="1013" t="s">
        <v>126</v>
      </c>
      <c r="AG120" s="1011"/>
      <c r="AH120" s="1011"/>
      <c r="AI120" s="1011"/>
      <c r="AJ120" s="1012"/>
      <c r="AK120" s="1013" t="s">
        <v>425</v>
      </c>
      <c r="AL120" s="1011"/>
      <c r="AM120" s="1011"/>
      <c r="AN120" s="1011"/>
      <c r="AO120" s="1012"/>
      <c r="AP120" s="1014" t="s">
        <v>425</v>
      </c>
      <c r="AQ120" s="1015"/>
      <c r="AR120" s="1015"/>
      <c r="AS120" s="1015"/>
      <c r="AT120" s="1016"/>
      <c r="AU120" s="1041" t="s">
        <v>453</v>
      </c>
      <c r="AV120" s="1042"/>
      <c r="AW120" s="1042"/>
      <c r="AX120" s="1042"/>
      <c r="AY120" s="1043"/>
      <c r="AZ120" s="992" t="s">
        <v>454</v>
      </c>
      <c r="BA120" s="941"/>
      <c r="BB120" s="941"/>
      <c r="BC120" s="941"/>
      <c r="BD120" s="941"/>
      <c r="BE120" s="941"/>
      <c r="BF120" s="941"/>
      <c r="BG120" s="941"/>
      <c r="BH120" s="941"/>
      <c r="BI120" s="941"/>
      <c r="BJ120" s="941"/>
      <c r="BK120" s="941"/>
      <c r="BL120" s="941"/>
      <c r="BM120" s="941"/>
      <c r="BN120" s="941"/>
      <c r="BO120" s="941"/>
      <c r="BP120" s="942"/>
      <c r="BQ120" s="978">
        <v>5229308</v>
      </c>
      <c r="BR120" s="979"/>
      <c r="BS120" s="979"/>
      <c r="BT120" s="979"/>
      <c r="BU120" s="979"/>
      <c r="BV120" s="979">
        <v>5215103</v>
      </c>
      <c r="BW120" s="979"/>
      <c r="BX120" s="979"/>
      <c r="BY120" s="979"/>
      <c r="BZ120" s="979"/>
      <c r="CA120" s="979">
        <v>5254813</v>
      </c>
      <c r="CB120" s="979"/>
      <c r="CC120" s="979"/>
      <c r="CD120" s="979"/>
      <c r="CE120" s="979"/>
      <c r="CF120" s="993">
        <v>195</v>
      </c>
      <c r="CG120" s="994"/>
      <c r="CH120" s="994"/>
      <c r="CI120" s="994"/>
      <c r="CJ120" s="994"/>
      <c r="CK120" s="1059" t="s">
        <v>455</v>
      </c>
      <c r="CL120" s="1060"/>
      <c r="CM120" s="1060"/>
      <c r="CN120" s="1060"/>
      <c r="CO120" s="1061"/>
      <c r="CP120" s="1067" t="s">
        <v>401</v>
      </c>
      <c r="CQ120" s="1068"/>
      <c r="CR120" s="1068"/>
      <c r="CS120" s="1068"/>
      <c r="CT120" s="1068"/>
      <c r="CU120" s="1068"/>
      <c r="CV120" s="1068"/>
      <c r="CW120" s="1068"/>
      <c r="CX120" s="1068"/>
      <c r="CY120" s="1068"/>
      <c r="CZ120" s="1068"/>
      <c r="DA120" s="1068"/>
      <c r="DB120" s="1068"/>
      <c r="DC120" s="1068"/>
      <c r="DD120" s="1068"/>
      <c r="DE120" s="1068"/>
      <c r="DF120" s="1069"/>
      <c r="DG120" s="978">
        <v>932837</v>
      </c>
      <c r="DH120" s="979"/>
      <c r="DI120" s="979"/>
      <c r="DJ120" s="979"/>
      <c r="DK120" s="979"/>
      <c r="DL120" s="979">
        <v>881214</v>
      </c>
      <c r="DM120" s="979"/>
      <c r="DN120" s="979"/>
      <c r="DO120" s="979"/>
      <c r="DP120" s="979"/>
      <c r="DQ120" s="979">
        <v>847292</v>
      </c>
      <c r="DR120" s="979"/>
      <c r="DS120" s="979"/>
      <c r="DT120" s="979"/>
      <c r="DU120" s="979"/>
      <c r="DV120" s="980">
        <v>31.4</v>
      </c>
      <c r="DW120" s="980"/>
      <c r="DX120" s="980"/>
      <c r="DY120" s="980"/>
      <c r="DZ120" s="981"/>
    </row>
    <row r="121" spans="1:130" s="246" customFormat="1" ht="26.25" customHeight="1" x14ac:dyDescent="0.15">
      <c r="A121" s="1111"/>
      <c r="B121" s="998"/>
      <c r="C121" s="1019" t="s">
        <v>456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126</v>
      </c>
      <c r="AB121" s="1011"/>
      <c r="AC121" s="1011"/>
      <c r="AD121" s="1011"/>
      <c r="AE121" s="1012"/>
      <c r="AF121" s="1013" t="s">
        <v>126</v>
      </c>
      <c r="AG121" s="1011"/>
      <c r="AH121" s="1011"/>
      <c r="AI121" s="1011"/>
      <c r="AJ121" s="1012"/>
      <c r="AK121" s="1013" t="s">
        <v>425</v>
      </c>
      <c r="AL121" s="1011"/>
      <c r="AM121" s="1011"/>
      <c r="AN121" s="1011"/>
      <c r="AO121" s="1012"/>
      <c r="AP121" s="1014" t="s">
        <v>126</v>
      </c>
      <c r="AQ121" s="1015"/>
      <c r="AR121" s="1015"/>
      <c r="AS121" s="1015"/>
      <c r="AT121" s="1016"/>
      <c r="AU121" s="1044"/>
      <c r="AV121" s="1045"/>
      <c r="AW121" s="1045"/>
      <c r="AX121" s="1045"/>
      <c r="AY121" s="1046"/>
      <c r="AZ121" s="1001" t="s">
        <v>457</v>
      </c>
      <c r="BA121" s="1002"/>
      <c r="BB121" s="1002"/>
      <c r="BC121" s="1002"/>
      <c r="BD121" s="1002"/>
      <c r="BE121" s="1002"/>
      <c r="BF121" s="1002"/>
      <c r="BG121" s="1002"/>
      <c r="BH121" s="1002"/>
      <c r="BI121" s="1002"/>
      <c r="BJ121" s="1002"/>
      <c r="BK121" s="1002"/>
      <c r="BL121" s="1002"/>
      <c r="BM121" s="1002"/>
      <c r="BN121" s="1002"/>
      <c r="BO121" s="1002"/>
      <c r="BP121" s="1003"/>
      <c r="BQ121" s="971">
        <v>376307</v>
      </c>
      <c r="BR121" s="972"/>
      <c r="BS121" s="972"/>
      <c r="BT121" s="972"/>
      <c r="BU121" s="972"/>
      <c r="BV121" s="972">
        <v>338871</v>
      </c>
      <c r="BW121" s="972"/>
      <c r="BX121" s="972"/>
      <c r="BY121" s="972"/>
      <c r="BZ121" s="972"/>
      <c r="CA121" s="972">
        <v>300902</v>
      </c>
      <c r="CB121" s="972"/>
      <c r="CC121" s="972"/>
      <c r="CD121" s="972"/>
      <c r="CE121" s="972"/>
      <c r="CF121" s="966">
        <v>11.2</v>
      </c>
      <c r="CG121" s="967"/>
      <c r="CH121" s="967"/>
      <c r="CI121" s="967"/>
      <c r="CJ121" s="967"/>
      <c r="CK121" s="1062"/>
      <c r="CL121" s="1063"/>
      <c r="CM121" s="1063"/>
      <c r="CN121" s="1063"/>
      <c r="CO121" s="1064"/>
      <c r="CP121" s="1072" t="s">
        <v>458</v>
      </c>
      <c r="CQ121" s="1073"/>
      <c r="CR121" s="1073"/>
      <c r="CS121" s="1073"/>
      <c r="CT121" s="1073"/>
      <c r="CU121" s="1073"/>
      <c r="CV121" s="1073"/>
      <c r="CW121" s="1073"/>
      <c r="CX121" s="1073"/>
      <c r="CY121" s="1073"/>
      <c r="CZ121" s="1073"/>
      <c r="DA121" s="1073"/>
      <c r="DB121" s="1073"/>
      <c r="DC121" s="1073"/>
      <c r="DD121" s="1073"/>
      <c r="DE121" s="1073"/>
      <c r="DF121" s="1074"/>
      <c r="DG121" s="971">
        <v>503285</v>
      </c>
      <c r="DH121" s="972"/>
      <c r="DI121" s="972"/>
      <c r="DJ121" s="972"/>
      <c r="DK121" s="972"/>
      <c r="DL121" s="972">
        <v>457049</v>
      </c>
      <c r="DM121" s="972"/>
      <c r="DN121" s="972"/>
      <c r="DO121" s="972"/>
      <c r="DP121" s="972"/>
      <c r="DQ121" s="972">
        <v>444828</v>
      </c>
      <c r="DR121" s="972"/>
      <c r="DS121" s="972"/>
      <c r="DT121" s="972"/>
      <c r="DU121" s="972"/>
      <c r="DV121" s="973">
        <v>16.5</v>
      </c>
      <c r="DW121" s="973"/>
      <c r="DX121" s="973"/>
      <c r="DY121" s="973"/>
      <c r="DZ121" s="974"/>
    </row>
    <row r="122" spans="1:130" s="246" customFormat="1" ht="26.25" customHeight="1" x14ac:dyDescent="0.15">
      <c r="A122" s="1111"/>
      <c r="B122" s="998"/>
      <c r="C122" s="968" t="s">
        <v>439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126</v>
      </c>
      <c r="AB122" s="1011"/>
      <c r="AC122" s="1011"/>
      <c r="AD122" s="1011"/>
      <c r="AE122" s="1012"/>
      <c r="AF122" s="1013" t="s">
        <v>425</v>
      </c>
      <c r="AG122" s="1011"/>
      <c r="AH122" s="1011"/>
      <c r="AI122" s="1011"/>
      <c r="AJ122" s="1012"/>
      <c r="AK122" s="1013" t="s">
        <v>126</v>
      </c>
      <c r="AL122" s="1011"/>
      <c r="AM122" s="1011"/>
      <c r="AN122" s="1011"/>
      <c r="AO122" s="1012"/>
      <c r="AP122" s="1014" t="s">
        <v>425</v>
      </c>
      <c r="AQ122" s="1015"/>
      <c r="AR122" s="1015"/>
      <c r="AS122" s="1015"/>
      <c r="AT122" s="1016"/>
      <c r="AU122" s="1044"/>
      <c r="AV122" s="1045"/>
      <c r="AW122" s="1045"/>
      <c r="AX122" s="1045"/>
      <c r="AY122" s="1046"/>
      <c r="AZ122" s="1026" t="s">
        <v>459</v>
      </c>
      <c r="BA122" s="1017"/>
      <c r="BB122" s="1017"/>
      <c r="BC122" s="1017"/>
      <c r="BD122" s="1017"/>
      <c r="BE122" s="1017"/>
      <c r="BF122" s="1017"/>
      <c r="BG122" s="1017"/>
      <c r="BH122" s="1017"/>
      <c r="BI122" s="1017"/>
      <c r="BJ122" s="1017"/>
      <c r="BK122" s="1017"/>
      <c r="BL122" s="1017"/>
      <c r="BM122" s="1017"/>
      <c r="BN122" s="1017"/>
      <c r="BO122" s="1017"/>
      <c r="BP122" s="1018"/>
      <c r="BQ122" s="1049">
        <v>5703186</v>
      </c>
      <c r="BR122" s="1050"/>
      <c r="BS122" s="1050"/>
      <c r="BT122" s="1050"/>
      <c r="BU122" s="1050"/>
      <c r="BV122" s="1050">
        <v>5879054</v>
      </c>
      <c r="BW122" s="1050"/>
      <c r="BX122" s="1050"/>
      <c r="BY122" s="1050"/>
      <c r="BZ122" s="1050"/>
      <c r="CA122" s="1050">
        <v>5798403</v>
      </c>
      <c r="CB122" s="1050"/>
      <c r="CC122" s="1050"/>
      <c r="CD122" s="1050"/>
      <c r="CE122" s="1050"/>
      <c r="CF122" s="1070">
        <v>215.2</v>
      </c>
      <c r="CG122" s="1071"/>
      <c r="CH122" s="1071"/>
      <c r="CI122" s="1071"/>
      <c r="CJ122" s="1071"/>
      <c r="CK122" s="1062"/>
      <c r="CL122" s="1063"/>
      <c r="CM122" s="1063"/>
      <c r="CN122" s="1063"/>
      <c r="CO122" s="1064"/>
      <c r="CP122" s="1072" t="s">
        <v>398</v>
      </c>
      <c r="CQ122" s="1073"/>
      <c r="CR122" s="1073"/>
      <c r="CS122" s="1073"/>
      <c r="CT122" s="1073"/>
      <c r="CU122" s="1073"/>
      <c r="CV122" s="1073"/>
      <c r="CW122" s="1073"/>
      <c r="CX122" s="1073"/>
      <c r="CY122" s="1073"/>
      <c r="CZ122" s="1073"/>
      <c r="DA122" s="1073"/>
      <c r="DB122" s="1073"/>
      <c r="DC122" s="1073"/>
      <c r="DD122" s="1073"/>
      <c r="DE122" s="1073"/>
      <c r="DF122" s="1074"/>
      <c r="DG122" s="971" t="s">
        <v>425</v>
      </c>
      <c r="DH122" s="972"/>
      <c r="DI122" s="972"/>
      <c r="DJ122" s="972"/>
      <c r="DK122" s="972"/>
      <c r="DL122" s="972" t="s">
        <v>126</v>
      </c>
      <c r="DM122" s="972"/>
      <c r="DN122" s="972"/>
      <c r="DO122" s="972"/>
      <c r="DP122" s="972"/>
      <c r="DQ122" s="972" t="s">
        <v>126</v>
      </c>
      <c r="DR122" s="972"/>
      <c r="DS122" s="972"/>
      <c r="DT122" s="972"/>
      <c r="DU122" s="972"/>
      <c r="DV122" s="973" t="s">
        <v>126</v>
      </c>
      <c r="DW122" s="973"/>
      <c r="DX122" s="973"/>
      <c r="DY122" s="973"/>
      <c r="DZ122" s="974"/>
    </row>
    <row r="123" spans="1:130" s="246" customFormat="1" ht="26.25" customHeight="1" x14ac:dyDescent="0.15">
      <c r="A123" s="1111"/>
      <c r="B123" s="998"/>
      <c r="C123" s="968" t="s">
        <v>445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126</v>
      </c>
      <c r="AB123" s="1011"/>
      <c r="AC123" s="1011"/>
      <c r="AD123" s="1011"/>
      <c r="AE123" s="1012"/>
      <c r="AF123" s="1013" t="s">
        <v>126</v>
      </c>
      <c r="AG123" s="1011"/>
      <c r="AH123" s="1011"/>
      <c r="AI123" s="1011"/>
      <c r="AJ123" s="1012"/>
      <c r="AK123" s="1013" t="s">
        <v>425</v>
      </c>
      <c r="AL123" s="1011"/>
      <c r="AM123" s="1011"/>
      <c r="AN123" s="1011"/>
      <c r="AO123" s="1012"/>
      <c r="AP123" s="1014" t="s">
        <v>126</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460</v>
      </c>
      <c r="BP123" s="1058"/>
      <c r="BQ123" s="1117">
        <v>11308801</v>
      </c>
      <c r="BR123" s="1118"/>
      <c r="BS123" s="1118"/>
      <c r="BT123" s="1118"/>
      <c r="BU123" s="1118"/>
      <c r="BV123" s="1118">
        <v>11433028</v>
      </c>
      <c r="BW123" s="1118"/>
      <c r="BX123" s="1118"/>
      <c r="BY123" s="1118"/>
      <c r="BZ123" s="1118"/>
      <c r="CA123" s="1118">
        <v>11354118</v>
      </c>
      <c r="CB123" s="1118"/>
      <c r="CC123" s="1118"/>
      <c r="CD123" s="1118"/>
      <c r="CE123" s="1118"/>
      <c r="CF123" s="1051"/>
      <c r="CG123" s="1052"/>
      <c r="CH123" s="1052"/>
      <c r="CI123" s="1052"/>
      <c r="CJ123" s="1053"/>
      <c r="CK123" s="1062"/>
      <c r="CL123" s="1063"/>
      <c r="CM123" s="1063"/>
      <c r="CN123" s="1063"/>
      <c r="CO123" s="1064"/>
      <c r="CP123" s="1072" t="s">
        <v>396</v>
      </c>
      <c r="CQ123" s="1073"/>
      <c r="CR123" s="1073"/>
      <c r="CS123" s="1073"/>
      <c r="CT123" s="1073"/>
      <c r="CU123" s="1073"/>
      <c r="CV123" s="1073"/>
      <c r="CW123" s="1073"/>
      <c r="CX123" s="1073"/>
      <c r="CY123" s="1073"/>
      <c r="CZ123" s="1073"/>
      <c r="DA123" s="1073"/>
      <c r="DB123" s="1073"/>
      <c r="DC123" s="1073"/>
      <c r="DD123" s="1073"/>
      <c r="DE123" s="1073"/>
      <c r="DF123" s="1074"/>
      <c r="DG123" s="1010" t="s">
        <v>425</v>
      </c>
      <c r="DH123" s="1011"/>
      <c r="DI123" s="1011"/>
      <c r="DJ123" s="1011"/>
      <c r="DK123" s="1012"/>
      <c r="DL123" s="1013" t="s">
        <v>425</v>
      </c>
      <c r="DM123" s="1011"/>
      <c r="DN123" s="1011"/>
      <c r="DO123" s="1011"/>
      <c r="DP123" s="1012"/>
      <c r="DQ123" s="1013" t="s">
        <v>425</v>
      </c>
      <c r="DR123" s="1011"/>
      <c r="DS123" s="1011"/>
      <c r="DT123" s="1011"/>
      <c r="DU123" s="1012"/>
      <c r="DV123" s="1014" t="s">
        <v>126</v>
      </c>
      <c r="DW123" s="1015"/>
      <c r="DX123" s="1015"/>
      <c r="DY123" s="1015"/>
      <c r="DZ123" s="1016"/>
    </row>
    <row r="124" spans="1:130" s="246" customFormat="1" ht="26.25" customHeight="1" thickBot="1" x14ac:dyDescent="0.2">
      <c r="A124" s="1111"/>
      <c r="B124" s="998"/>
      <c r="C124" s="968" t="s">
        <v>448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429</v>
      </c>
      <c r="AB124" s="1011"/>
      <c r="AC124" s="1011"/>
      <c r="AD124" s="1011"/>
      <c r="AE124" s="1012"/>
      <c r="AF124" s="1013" t="s">
        <v>425</v>
      </c>
      <c r="AG124" s="1011"/>
      <c r="AH124" s="1011"/>
      <c r="AI124" s="1011"/>
      <c r="AJ124" s="1012"/>
      <c r="AK124" s="1013" t="s">
        <v>425</v>
      </c>
      <c r="AL124" s="1011"/>
      <c r="AM124" s="1011"/>
      <c r="AN124" s="1011"/>
      <c r="AO124" s="1012"/>
      <c r="AP124" s="1014" t="s">
        <v>126</v>
      </c>
      <c r="AQ124" s="1015"/>
      <c r="AR124" s="1015"/>
      <c r="AS124" s="1015"/>
      <c r="AT124" s="1016"/>
      <c r="AU124" s="1113" t="s">
        <v>461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429</v>
      </c>
      <c r="BR124" s="1080"/>
      <c r="BS124" s="1080"/>
      <c r="BT124" s="1080"/>
      <c r="BU124" s="1080"/>
      <c r="BV124" s="1080" t="s">
        <v>425</v>
      </c>
      <c r="BW124" s="1080"/>
      <c r="BX124" s="1080"/>
      <c r="BY124" s="1080"/>
      <c r="BZ124" s="1080"/>
      <c r="CA124" s="1080" t="s">
        <v>425</v>
      </c>
      <c r="CB124" s="1080"/>
      <c r="CC124" s="1080"/>
      <c r="CD124" s="1080"/>
      <c r="CE124" s="1080"/>
      <c r="CF124" s="1081"/>
      <c r="CG124" s="1082"/>
      <c r="CH124" s="1082"/>
      <c r="CI124" s="1082"/>
      <c r="CJ124" s="1083"/>
      <c r="CK124" s="1065"/>
      <c r="CL124" s="1065"/>
      <c r="CM124" s="1065"/>
      <c r="CN124" s="1065"/>
      <c r="CO124" s="1066"/>
      <c r="CP124" s="1072" t="s">
        <v>462</v>
      </c>
      <c r="CQ124" s="1073"/>
      <c r="CR124" s="1073"/>
      <c r="CS124" s="1073"/>
      <c r="CT124" s="1073"/>
      <c r="CU124" s="1073"/>
      <c r="CV124" s="1073"/>
      <c r="CW124" s="1073"/>
      <c r="CX124" s="1073"/>
      <c r="CY124" s="1073"/>
      <c r="CZ124" s="1073"/>
      <c r="DA124" s="1073"/>
      <c r="DB124" s="1073"/>
      <c r="DC124" s="1073"/>
      <c r="DD124" s="1073"/>
      <c r="DE124" s="1073"/>
      <c r="DF124" s="1074"/>
      <c r="DG124" s="1057" t="s">
        <v>429</v>
      </c>
      <c r="DH124" s="1036"/>
      <c r="DI124" s="1036"/>
      <c r="DJ124" s="1036"/>
      <c r="DK124" s="1037"/>
      <c r="DL124" s="1035" t="s">
        <v>425</v>
      </c>
      <c r="DM124" s="1036"/>
      <c r="DN124" s="1036"/>
      <c r="DO124" s="1036"/>
      <c r="DP124" s="1037"/>
      <c r="DQ124" s="1035" t="s">
        <v>425</v>
      </c>
      <c r="DR124" s="1036"/>
      <c r="DS124" s="1036"/>
      <c r="DT124" s="1036"/>
      <c r="DU124" s="1037"/>
      <c r="DV124" s="1038" t="s">
        <v>425</v>
      </c>
      <c r="DW124" s="1039"/>
      <c r="DX124" s="1039"/>
      <c r="DY124" s="1039"/>
      <c r="DZ124" s="1040"/>
    </row>
    <row r="125" spans="1:130" s="246" customFormat="1" ht="26.25" customHeight="1" x14ac:dyDescent="0.15">
      <c r="A125" s="1111"/>
      <c r="B125" s="998"/>
      <c r="C125" s="968" t="s">
        <v>450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429</v>
      </c>
      <c r="AB125" s="1011"/>
      <c r="AC125" s="1011"/>
      <c r="AD125" s="1011"/>
      <c r="AE125" s="1012"/>
      <c r="AF125" s="1013" t="s">
        <v>425</v>
      </c>
      <c r="AG125" s="1011"/>
      <c r="AH125" s="1011"/>
      <c r="AI125" s="1011"/>
      <c r="AJ125" s="1012"/>
      <c r="AK125" s="1013" t="s">
        <v>429</v>
      </c>
      <c r="AL125" s="1011"/>
      <c r="AM125" s="1011"/>
      <c r="AN125" s="1011"/>
      <c r="AO125" s="1012"/>
      <c r="AP125" s="1014" t="s">
        <v>425</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463</v>
      </c>
      <c r="CL125" s="1060"/>
      <c r="CM125" s="1060"/>
      <c r="CN125" s="1060"/>
      <c r="CO125" s="1061"/>
      <c r="CP125" s="992" t="s">
        <v>464</v>
      </c>
      <c r="CQ125" s="941"/>
      <c r="CR125" s="941"/>
      <c r="CS125" s="941"/>
      <c r="CT125" s="941"/>
      <c r="CU125" s="941"/>
      <c r="CV125" s="941"/>
      <c r="CW125" s="941"/>
      <c r="CX125" s="941"/>
      <c r="CY125" s="941"/>
      <c r="CZ125" s="941"/>
      <c r="DA125" s="941"/>
      <c r="DB125" s="941"/>
      <c r="DC125" s="941"/>
      <c r="DD125" s="941"/>
      <c r="DE125" s="941"/>
      <c r="DF125" s="942"/>
      <c r="DG125" s="978" t="s">
        <v>429</v>
      </c>
      <c r="DH125" s="979"/>
      <c r="DI125" s="979"/>
      <c r="DJ125" s="979"/>
      <c r="DK125" s="979"/>
      <c r="DL125" s="979" t="s">
        <v>429</v>
      </c>
      <c r="DM125" s="979"/>
      <c r="DN125" s="979"/>
      <c r="DO125" s="979"/>
      <c r="DP125" s="979"/>
      <c r="DQ125" s="979" t="s">
        <v>429</v>
      </c>
      <c r="DR125" s="979"/>
      <c r="DS125" s="979"/>
      <c r="DT125" s="979"/>
      <c r="DU125" s="979"/>
      <c r="DV125" s="980" t="s">
        <v>126</v>
      </c>
      <c r="DW125" s="980"/>
      <c r="DX125" s="980"/>
      <c r="DY125" s="980"/>
      <c r="DZ125" s="981"/>
    </row>
    <row r="126" spans="1:130" s="246" customFormat="1" ht="26.25" customHeight="1" thickBot="1" x14ac:dyDescent="0.2">
      <c r="A126" s="1111"/>
      <c r="B126" s="998"/>
      <c r="C126" s="968" t="s">
        <v>452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429</v>
      </c>
      <c r="AB126" s="1011"/>
      <c r="AC126" s="1011"/>
      <c r="AD126" s="1011"/>
      <c r="AE126" s="1012"/>
      <c r="AF126" s="1013" t="s">
        <v>425</v>
      </c>
      <c r="AG126" s="1011"/>
      <c r="AH126" s="1011"/>
      <c r="AI126" s="1011"/>
      <c r="AJ126" s="1012"/>
      <c r="AK126" s="1013" t="s">
        <v>429</v>
      </c>
      <c r="AL126" s="1011"/>
      <c r="AM126" s="1011"/>
      <c r="AN126" s="1011"/>
      <c r="AO126" s="1012"/>
      <c r="AP126" s="1014" t="s">
        <v>429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465</v>
      </c>
      <c r="CQ126" s="1002"/>
      <c r="CR126" s="1002"/>
      <c r="CS126" s="1002"/>
      <c r="CT126" s="1002"/>
      <c r="CU126" s="1002"/>
      <c r="CV126" s="1002"/>
      <c r="CW126" s="1002"/>
      <c r="CX126" s="1002"/>
      <c r="CY126" s="1002"/>
      <c r="CZ126" s="1002"/>
      <c r="DA126" s="1002"/>
      <c r="DB126" s="1002"/>
      <c r="DC126" s="1002"/>
      <c r="DD126" s="1002"/>
      <c r="DE126" s="1002"/>
      <c r="DF126" s="1003"/>
      <c r="DG126" s="971" t="s">
        <v>429</v>
      </c>
      <c r="DH126" s="972"/>
      <c r="DI126" s="972"/>
      <c r="DJ126" s="972"/>
      <c r="DK126" s="972"/>
      <c r="DL126" s="972" t="s">
        <v>425</v>
      </c>
      <c r="DM126" s="972"/>
      <c r="DN126" s="972"/>
      <c r="DO126" s="972"/>
      <c r="DP126" s="972"/>
      <c r="DQ126" s="972" t="s">
        <v>126</v>
      </c>
      <c r="DR126" s="972"/>
      <c r="DS126" s="972"/>
      <c r="DT126" s="972"/>
      <c r="DU126" s="972"/>
      <c r="DV126" s="973" t="s">
        <v>425</v>
      </c>
      <c r="DW126" s="973"/>
      <c r="DX126" s="973"/>
      <c r="DY126" s="973"/>
      <c r="DZ126" s="974"/>
    </row>
    <row r="127" spans="1:130" s="246" customFormat="1" ht="26.25" customHeight="1" x14ac:dyDescent="0.15">
      <c r="A127" s="1112"/>
      <c r="B127" s="1000"/>
      <c r="C127" s="1054" t="s">
        <v>466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2264</v>
      </c>
      <c r="AB127" s="1011"/>
      <c r="AC127" s="1011"/>
      <c r="AD127" s="1011"/>
      <c r="AE127" s="1012"/>
      <c r="AF127" s="1013">
        <v>1470</v>
      </c>
      <c r="AG127" s="1011"/>
      <c r="AH127" s="1011"/>
      <c r="AI127" s="1011"/>
      <c r="AJ127" s="1012"/>
      <c r="AK127" s="1013">
        <v>1044</v>
      </c>
      <c r="AL127" s="1011"/>
      <c r="AM127" s="1011"/>
      <c r="AN127" s="1011"/>
      <c r="AO127" s="1012"/>
      <c r="AP127" s="1014">
        <v>0</v>
      </c>
      <c r="AQ127" s="1015"/>
      <c r="AR127" s="1015"/>
      <c r="AS127" s="1015"/>
      <c r="AT127" s="1016"/>
      <c r="AU127" s="282"/>
      <c r="AV127" s="282"/>
      <c r="AW127" s="282"/>
      <c r="AX127" s="1084" t="s">
        <v>467</v>
      </c>
      <c r="AY127" s="1085"/>
      <c r="AZ127" s="1085"/>
      <c r="BA127" s="1085"/>
      <c r="BB127" s="1085"/>
      <c r="BC127" s="1085"/>
      <c r="BD127" s="1085"/>
      <c r="BE127" s="1086"/>
      <c r="BF127" s="1087" t="s">
        <v>468</v>
      </c>
      <c r="BG127" s="1085"/>
      <c r="BH127" s="1085"/>
      <c r="BI127" s="1085"/>
      <c r="BJ127" s="1085"/>
      <c r="BK127" s="1085"/>
      <c r="BL127" s="1086"/>
      <c r="BM127" s="1087" t="s">
        <v>469</v>
      </c>
      <c r="BN127" s="1085"/>
      <c r="BO127" s="1085"/>
      <c r="BP127" s="1085"/>
      <c r="BQ127" s="1085"/>
      <c r="BR127" s="1085"/>
      <c r="BS127" s="1086"/>
      <c r="BT127" s="1087" t="s">
        <v>470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471</v>
      </c>
      <c r="CQ127" s="1002"/>
      <c r="CR127" s="1002"/>
      <c r="CS127" s="1002"/>
      <c r="CT127" s="1002"/>
      <c r="CU127" s="1002"/>
      <c r="CV127" s="1002"/>
      <c r="CW127" s="1002"/>
      <c r="CX127" s="1002"/>
      <c r="CY127" s="1002"/>
      <c r="CZ127" s="1002"/>
      <c r="DA127" s="1002"/>
      <c r="DB127" s="1002"/>
      <c r="DC127" s="1002"/>
      <c r="DD127" s="1002"/>
      <c r="DE127" s="1002"/>
      <c r="DF127" s="1003"/>
      <c r="DG127" s="971" t="s">
        <v>429</v>
      </c>
      <c r="DH127" s="972"/>
      <c r="DI127" s="972"/>
      <c r="DJ127" s="972"/>
      <c r="DK127" s="972"/>
      <c r="DL127" s="972" t="s">
        <v>126</v>
      </c>
      <c r="DM127" s="972"/>
      <c r="DN127" s="972"/>
      <c r="DO127" s="972"/>
      <c r="DP127" s="972"/>
      <c r="DQ127" s="972" t="s">
        <v>429</v>
      </c>
      <c r="DR127" s="972"/>
      <c r="DS127" s="972"/>
      <c r="DT127" s="972"/>
      <c r="DU127" s="972"/>
      <c r="DV127" s="973" t="s">
        <v>126</v>
      </c>
      <c r="DW127" s="973"/>
      <c r="DX127" s="973"/>
      <c r="DY127" s="973"/>
      <c r="DZ127" s="974"/>
    </row>
    <row r="128" spans="1:130" s="246" customFormat="1" ht="26.25" customHeight="1" thickBot="1" x14ac:dyDescent="0.2">
      <c r="A128" s="1095" t="s">
        <v>472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473</v>
      </c>
      <c r="X128" s="1097"/>
      <c r="Y128" s="1097"/>
      <c r="Z128" s="1098"/>
      <c r="AA128" s="1099">
        <v>42061</v>
      </c>
      <c r="AB128" s="1100"/>
      <c r="AC128" s="1100"/>
      <c r="AD128" s="1100"/>
      <c r="AE128" s="1101"/>
      <c r="AF128" s="1102">
        <v>41302</v>
      </c>
      <c r="AG128" s="1100"/>
      <c r="AH128" s="1100"/>
      <c r="AI128" s="1100"/>
      <c r="AJ128" s="1101"/>
      <c r="AK128" s="1102">
        <v>41302</v>
      </c>
      <c r="AL128" s="1100"/>
      <c r="AM128" s="1100"/>
      <c r="AN128" s="1100"/>
      <c r="AO128" s="1101"/>
      <c r="AP128" s="1103"/>
      <c r="AQ128" s="1104"/>
      <c r="AR128" s="1104"/>
      <c r="AS128" s="1104"/>
      <c r="AT128" s="1105"/>
      <c r="AU128" s="282"/>
      <c r="AV128" s="282"/>
      <c r="AW128" s="282"/>
      <c r="AX128" s="940" t="s">
        <v>474</v>
      </c>
      <c r="AY128" s="941"/>
      <c r="AZ128" s="941"/>
      <c r="BA128" s="941"/>
      <c r="BB128" s="941"/>
      <c r="BC128" s="941"/>
      <c r="BD128" s="941"/>
      <c r="BE128" s="942"/>
      <c r="BF128" s="1106" t="s">
        <v>126</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475</v>
      </c>
      <c r="CQ128" s="1089"/>
      <c r="CR128" s="1089"/>
      <c r="CS128" s="1089"/>
      <c r="CT128" s="1089"/>
      <c r="CU128" s="1089"/>
      <c r="CV128" s="1089"/>
      <c r="CW128" s="1089"/>
      <c r="CX128" s="1089"/>
      <c r="CY128" s="1089"/>
      <c r="CZ128" s="1089"/>
      <c r="DA128" s="1089"/>
      <c r="DB128" s="1089"/>
      <c r="DC128" s="1089"/>
      <c r="DD128" s="1089"/>
      <c r="DE128" s="1089"/>
      <c r="DF128" s="1090"/>
      <c r="DG128" s="1091" t="s">
        <v>126</v>
      </c>
      <c r="DH128" s="1092"/>
      <c r="DI128" s="1092"/>
      <c r="DJ128" s="1092"/>
      <c r="DK128" s="1092"/>
      <c r="DL128" s="1092" t="s">
        <v>126</v>
      </c>
      <c r="DM128" s="1092"/>
      <c r="DN128" s="1092"/>
      <c r="DO128" s="1092"/>
      <c r="DP128" s="1092"/>
      <c r="DQ128" s="1092" t="s">
        <v>126</v>
      </c>
      <c r="DR128" s="1092"/>
      <c r="DS128" s="1092"/>
      <c r="DT128" s="1092"/>
      <c r="DU128" s="1092"/>
      <c r="DV128" s="1093" t="s">
        <v>126</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476</v>
      </c>
      <c r="X129" s="1126"/>
      <c r="Y129" s="1126"/>
      <c r="Z129" s="1127"/>
      <c r="AA129" s="1010">
        <v>3427636</v>
      </c>
      <c r="AB129" s="1011"/>
      <c r="AC129" s="1011"/>
      <c r="AD129" s="1011"/>
      <c r="AE129" s="1012"/>
      <c r="AF129" s="1013">
        <v>3313182</v>
      </c>
      <c r="AG129" s="1011"/>
      <c r="AH129" s="1011"/>
      <c r="AI129" s="1011"/>
      <c r="AJ129" s="1012"/>
      <c r="AK129" s="1013">
        <v>3221498</v>
      </c>
      <c r="AL129" s="1011"/>
      <c r="AM129" s="1011"/>
      <c r="AN129" s="1011"/>
      <c r="AO129" s="1012"/>
      <c r="AP129" s="1128"/>
      <c r="AQ129" s="1129"/>
      <c r="AR129" s="1129"/>
      <c r="AS129" s="1129"/>
      <c r="AT129" s="1130"/>
      <c r="AU129" s="284"/>
      <c r="AV129" s="284"/>
      <c r="AW129" s="284"/>
      <c r="AX129" s="1119" t="s">
        <v>477</v>
      </c>
      <c r="AY129" s="1002"/>
      <c r="AZ129" s="1002"/>
      <c r="BA129" s="1002"/>
      <c r="BB129" s="1002"/>
      <c r="BC129" s="1002"/>
      <c r="BD129" s="1002"/>
      <c r="BE129" s="1003"/>
      <c r="BF129" s="1120" t="s">
        <v>126</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478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479</v>
      </c>
      <c r="X130" s="1126"/>
      <c r="Y130" s="1126"/>
      <c r="Z130" s="1127"/>
      <c r="AA130" s="1010">
        <v>559989</v>
      </c>
      <c r="AB130" s="1011"/>
      <c r="AC130" s="1011"/>
      <c r="AD130" s="1011"/>
      <c r="AE130" s="1012"/>
      <c r="AF130" s="1013">
        <v>536320</v>
      </c>
      <c r="AG130" s="1011"/>
      <c r="AH130" s="1011"/>
      <c r="AI130" s="1011"/>
      <c r="AJ130" s="1012"/>
      <c r="AK130" s="1013">
        <v>527359</v>
      </c>
      <c r="AL130" s="1011"/>
      <c r="AM130" s="1011"/>
      <c r="AN130" s="1011"/>
      <c r="AO130" s="1012"/>
      <c r="AP130" s="1128"/>
      <c r="AQ130" s="1129"/>
      <c r="AR130" s="1129"/>
      <c r="AS130" s="1129"/>
      <c r="AT130" s="1130"/>
      <c r="AU130" s="284"/>
      <c r="AV130" s="284"/>
      <c r="AW130" s="284"/>
      <c r="AX130" s="1119" t="s">
        <v>480</v>
      </c>
      <c r="AY130" s="1002"/>
      <c r="AZ130" s="1002"/>
      <c r="BA130" s="1002"/>
      <c r="BB130" s="1002"/>
      <c r="BC130" s="1002"/>
      <c r="BD130" s="1002"/>
      <c r="BE130" s="1003"/>
      <c r="BF130" s="1156">
        <v>6.1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481</v>
      </c>
      <c r="X131" s="1164"/>
      <c r="Y131" s="1164"/>
      <c r="Z131" s="1165"/>
      <c r="AA131" s="1057">
        <v>2867647</v>
      </c>
      <c r="AB131" s="1036"/>
      <c r="AC131" s="1036"/>
      <c r="AD131" s="1036"/>
      <c r="AE131" s="1037"/>
      <c r="AF131" s="1035">
        <v>2776862</v>
      </c>
      <c r="AG131" s="1036"/>
      <c r="AH131" s="1036"/>
      <c r="AI131" s="1036"/>
      <c r="AJ131" s="1037"/>
      <c r="AK131" s="1035">
        <v>2694139</v>
      </c>
      <c r="AL131" s="1036"/>
      <c r="AM131" s="1036"/>
      <c r="AN131" s="1036"/>
      <c r="AO131" s="1037"/>
      <c r="AP131" s="1166"/>
      <c r="AQ131" s="1167"/>
      <c r="AR131" s="1167"/>
      <c r="AS131" s="1167"/>
      <c r="AT131" s="1168"/>
      <c r="AU131" s="284"/>
      <c r="AV131" s="284"/>
      <c r="AW131" s="284"/>
      <c r="AX131" s="1138" t="s">
        <v>482</v>
      </c>
      <c r="AY131" s="1089"/>
      <c r="AZ131" s="1089"/>
      <c r="BA131" s="1089"/>
      <c r="BB131" s="1089"/>
      <c r="BC131" s="1089"/>
      <c r="BD131" s="1089"/>
      <c r="BE131" s="1090"/>
      <c r="BF131" s="1139" t="s">
        <v>126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484</v>
      </c>
      <c r="W132" s="1149"/>
      <c r="X132" s="1149"/>
      <c r="Y132" s="1149"/>
      <c r="Z132" s="1150"/>
      <c r="AA132" s="1151">
        <v>5.9664944809999998</v>
      </c>
      <c r="AB132" s="1152"/>
      <c r="AC132" s="1152"/>
      <c r="AD132" s="1152"/>
      <c r="AE132" s="1153"/>
      <c r="AF132" s="1154">
        <v>5.8931628580000002</v>
      </c>
      <c r="AG132" s="1152"/>
      <c r="AH132" s="1152"/>
      <c r="AI132" s="1152"/>
      <c r="AJ132" s="1153"/>
      <c r="AK132" s="1154">
        <v>6.6374080920000003</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485</v>
      </c>
      <c r="W133" s="1132"/>
      <c r="X133" s="1132"/>
      <c r="Y133" s="1132"/>
      <c r="Z133" s="1133"/>
      <c r="AA133" s="1134">
        <v>5.8</v>
      </c>
      <c r="AB133" s="1135"/>
      <c r="AC133" s="1135"/>
      <c r="AD133" s="1135"/>
      <c r="AE133" s="1136"/>
      <c r="AF133" s="1134">
        <v>5.7</v>
      </c>
      <c r="AG133" s="1135"/>
      <c r="AH133" s="1135"/>
      <c r="AI133" s="1135"/>
      <c r="AJ133" s="1136"/>
      <c r="AK133" s="1134">
        <v>6.1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qCxUldV7M2IXnUu43zmd/FW/Q2MQZxbSns5HD4hgk7Q1d7Mi7KCDCxXrrcS+/wJaiH2ARuYgXRf+Pi4pAr8Tw==" saltValue="t2ZDLqk01HRBThmrPLg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1" zoomScaleNormal="85" zoomScaleSheetLayoutView="100" workbookViewId="0">
      <selection activeCell="CU73" sqref="CU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JlKfoG7ep5uXO9YmWU4IY43J1JqValdefUucdVu9Re+TnVsD26emGyfLJQjgABMfhSax7GQ7Zk+CKlhZJ3aPw==" saltValue="tIRLWZCT2mNimyLbjgRp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K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kX3CsjcP1FFOONTZE+Fkw4JwPfott4659tLqAFo/O6c3Rsp1JvgbkCPiB2xD8a3Y201hl+m/v1zrBvlBNqq6A==" saltValue="/4CLjrMiFqFqsYASfPu3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489</v>
      </c>
      <c r="AP7" s="303"/>
      <c r="AQ7" s="304" t="s">
        <v>490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491</v>
      </c>
      <c r="AQ8" s="310" t="s">
        <v>492</v>
      </c>
      <c r="AR8" s="311" t="s">
        <v>493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494</v>
      </c>
      <c r="AL9" s="1175"/>
      <c r="AM9" s="1175"/>
      <c r="AN9" s="1176"/>
      <c r="AO9" s="312">
        <v>827193</v>
      </c>
      <c r="AP9" s="312">
        <v>158709</v>
      </c>
      <c r="AQ9" s="313">
        <v>137457</v>
      </c>
      <c r="AR9" s="314">
        <v>15.5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495</v>
      </c>
      <c r="AL10" s="1175"/>
      <c r="AM10" s="1175"/>
      <c r="AN10" s="1176"/>
      <c r="AO10" s="315">
        <v>121150</v>
      </c>
      <c r="AP10" s="315">
        <v>23244</v>
      </c>
      <c r="AQ10" s="316">
        <v>16552</v>
      </c>
      <c r="AR10" s="317">
        <v>40.4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496</v>
      </c>
      <c r="AL11" s="1175"/>
      <c r="AM11" s="1175"/>
      <c r="AN11" s="1176"/>
      <c r="AO11" s="315">
        <v>125450</v>
      </c>
      <c r="AP11" s="315">
        <v>24069</v>
      </c>
      <c r="AQ11" s="316">
        <v>23820</v>
      </c>
      <c r="AR11" s="317">
        <v>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497</v>
      </c>
      <c r="AL12" s="1175"/>
      <c r="AM12" s="1175"/>
      <c r="AN12" s="1176"/>
      <c r="AO12" s="315" t="s">
        <v>498</v>
      </c>
      <c r="AP12" s="315" t="s">
        <v>498</v>
      </c>
      <c r="AQ12" s="316">
        <v>3889</v>
      </c>
      <c r="AR12" s="317" t="s">
        <v>498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499</v>
      </c>
      <c r="AL13" s="1175"/>
      <c r="AM13" s="1175"/>
      <c r="AN13" s="1176"/>
      <c r="AO13" s="315" t="s">
        <v>498</v>
      </c>
      <c r="AP13" s="315" t="s">
        <v>498</v>
      </c>
      <c r="AQ13" s="316" t="s">
        <v>498</v>
      </c>
      <c r="AR13" s="317" t="s">
        <v>498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500</v>
      </c>
      <c r="AL14" s="1175"/>
      <c r="AM14" s="1175"/>
      <c r="AN14" s="1176"/>
      <c r="AO14" s="315">
        <v>28004</v>
      </c>
      <c r="AP14" s="315">
        <v>5373</v>
      </c>
      <c r="AQ14" s="316">
        <v>6581</v>
      </c>
      <c r="AR14" s="317">
        <v>-18.399999999999999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501</v>
      </c>
      <c r="AL15" s="1175"/>
      <c r="AM15" s="1175"/>
      <c r="AN15" s="1176"/>
      <c r="AO15" s="315">
        <v>55378</v>
      </c>
      <c r="AP15" s="315">
        <v>10625</v>
      </c>
      <c r="AQ15" s="316">
        <v>3467</v>
      </c>
      <c r="AR15" s="317">
        <v>206.5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502</v>
      </c>
      <c r="AL16" s="1178"/>
      <c r="AM16" s="1178"/>
      <c r="AN16" s="1179"/>
      <c r="AO16" s="315">
        <v>-87060</v>
      </c>
      <c r="AP16" s="315">
        <v>-16704</v>
      </c>
      <c r="AQ16" s="316">
        <v>-13853</v>
      </c>
      <c r="AR16" s="317">
        <v>20.6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1070115</v>
      </c>
      <c r="AP17" s="315">
        <v>205318</v>
      </c>
      <c r="AQ17" s="316">
        <v>177914</v>
      </c>
      <c r="AR17" s="317">
        <v>15.4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507</v>
      </c>
      <c r="AL21" s="1170"/>
      <c r="AM21" s="1170"/>
      <c r="AN21" s="1171"/>
      <c r="AO21" s="327">
        <v>17.84</v>
      </c>
      <c r="AP21" s="328">
        <v>15.77</v>
      </c>
      <c r="AQ21" s="329">
        <v>2.0699999999999998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508</v>
      </c>
      <c r="AL22" s="1170"/>
      <c r="AM22" s="1170"/>
      <c r="AN22" s="1171"/>
      <c r="AO22" s="332">
        <v>97.6</v>
      </c>
      <c r="AP22" s="333">
        <v>96</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489</v>
      </c>
      <c r="AP30" s="303"/>
      <c r="AQ30" s="304" t="s">
        <v>490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491</v>
      </c>
      <c r="AQ31" s="310" t="s">
        <v>492</v>
      </c>
      <c r="AR31" s="311" t="s">
        <v>493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512</v>
      </c>
      <c r="AL32" s="1186"/>
      <c r="AM32" s="1186"/>
      <c r="AN32" s="1187"/>
      <c r="AO32" s="342">
        <v>600791</v>
      </c>
      <c r="AP32" s="342">
        <v>115271</v>
      </c>
      <c r="AQ32" s="343">
        <v>107318</v>
      </c>
      <c r="AR32" s="344">
        <v>7.4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513</v>
      </c>
      <c r="AL33" s="1186"/>
      <c r="AM33" s="1186"/>
      <c r="AN33" s="1187"/>
      <c r="AO33" s="342" t="s">
        <v>498</v>
      </c>
      <c r="AP33" s="342" t="s">
        <v>498</v>
      </c>
      <c r="AQ33" s="343">
        <v>192</v>
      </c>
      <c r="AR33" s="344" t="s">
        <v>498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514</v>
      </c>
      <c r="AL34" s="1186"/>
      <c r="AM34" s="1186"/>
      <c r="AN34" s="1187"/>
      <c r="AO34" s="342" t="s">
        <v>498</v>
      </c>
      <c r="AP34" s="342" t="s">
        <v>498</v>
      </c>
      <c r="AQ34" s="343">
        <v>281</v>
      </c>
      <c r="AR34" s="344" t="s">
        <v>498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515</v>
      </c>
      <c r="AL35" s="1186"/>
      <c r="AM35" s="1186"/>
      <c r="AN35" s="1187"/>
      <c r="AO35" s="342">
        <v>133005</v>
      </c>
      <c r="AP35" s="342">
        <v>25519</v>
      </c>
      <c r="AQ35" s="343">
        <v>22732</v>
      </c>
      <c r="AR35" s="344">
        <v>12.3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516</v>
      </c>
      <c r="AL36" s="1186"/>
      <c r="AM36" s="1186"/>
      <c r="AN36" s="1187"/>
      <c r="AO36" s="342">
        <v>12620</v>
      </c>
      <c r="AP36" s="342">
        <v>2421</v>
      </c>
      <c r="AQ36" s="343">
        <v>3735</v>
      </c>
      <c r="AR36" s="344">
        <v>-35.200000000000003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517</v>
      </c>
      <c r="AL37" s="1186"/>
      <c r="AM37" s="1186"/>
      <c r="AN37" s="1187"/>
      <c r="AO37" s="342">
        <v>1044</v>
      </c>
      <c r="AP37" s="342">
        <v>200</v>
      </c>
      <c r="AQ37" s="343">
        <v>1596</v>
      </c>
      <c r="AR37" s="344">
        <v>-87.5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518</v>
      </c>
      <c r="AL38" s="1189"/>
      <c r="AM38" s="1189"/>
      <c r="AN38" s="1190"/>
      <c r="AO38" s="345">
        <v>22</v>
      </c>
      <c r="AP38" s="345">
        <v>4</v>
      </c>
      <c r="AQ38" s="346">
        <v>19</v>
      </c>
      <c r="AR38" s="334">
        <v>-78.900000000000006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519</v>
      </c>
      <c r="AL39" s="1189"/>
      <c r="AM39" s="1189"/>
      <c r="AN39" s="1190"/>
      <c r="AO39" s="342">
        <v>-41302</v>
      </c>
      <c r="AP39" s="342">
        <v>-7924</v>
      </c>
      <c r="AQ39" s="343">
        <v>-5126</v>
      </c>
      <c r="AR39" s="344">
        <v>54.6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520</v>
      </c>
      <c r="AL40" s="1186"/>
      <c r="AM40" s="1186"/>
      <c r="AN40" s="1187"/>
      <c r="AO40" s="342">
        <v>-527359</v>
      </c>
      <c r="AP40" s="342">
        <v>-101182</v>
      </c>
      <c r="AQ40" s="343">
        <v>-92432</v>
      </c>
      <c r="AR40" s="344">
        <v>9.5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178821</v>
      </c>
      <c r="AP41" s="342">
        <v>34309</v>
      </c>
      <c r="AQ41" s="343">
        <v>38314</v>
      </c>
      <c r="AR41" s="344">
        <v>-10.5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489</v>
      </c>
      <c r="AN49" s="1182" t="s">
        <v>524</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525</v>
      </c>
      <c r="AO50" s="359" t="s">
        <v>526</v>
      </c>
      <c r="AP50" s="360" t="s">
        <v>527</v>
      </c>
      <c r="AQ50" s="361" t="s">
        <v>528</v>
      </c>
      <c r="AR50" s="362" t="s">
        <v>529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1284184</v>
      </c>
      <c r="AN51" s="364">
        <v>227531</v>
      </c>
      <c r="AO51" s="365">
        <v>47.8</v>
      </c>
      <c r="AP51" s="366">
        <v>175675</v>
      </c>
      <c r="AQ51" s="367">
        <v>0.6</v>
      </c>
      <c r="AR51" s="368">
        <v>47.2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400348</v>
      </c>
      <c r="AN52" s="372">
        <v>70933</v>
      </c>
      <c r="AO52" s="373">
        <v>-6</v>
      </c>
      <c r="AP52" s="374">
        <v>87698</v>
      </c>
      <c r="AQ52" s="375">
        <v>10</v>
      </c>
      <c r="AR52" s="376">
        <v>-16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1293177</v>
      </c>
      <c r="AN53" s="364">
        <v>235251</v>
      </c>
      <c r="AO53" s="365">
        <v>3.4</v>
      </c>
      <c r="AP53" s="366">
        <v>162193</v>
      </c>
      <c r="AQ53" s="367">
        <v>-7.7</v>
      </c>
      <c r="AR53" s="368">
        <v>11.1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248113</v>
      </c>
      <c r="AN54" s="372">
        <v>45136</v>
      </c>
      <c r="AO54" s="373">
        <v>-36.4</v>
      </c>
      <c r="AP54" s="374">
        <v>79985</v>
      </c>
      <c r="AQ54" s="375">
        <v>-8.8000000000000007</v>
      </c>
      <c r="AR54" s="376">
        <v>-27.6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1412291</v>
      </c>
      <c r="AN55" s="364">
        <v>264177</v>
      </c>
      <c r="AO55" s="365">
        <v>12.3</v>
      </c>
      <c r="AP55" s="366">
        <v>168868</v>
      </c>
      <c r="AQ55" s="367">
        <v>4.0999999999999996</v>
      </c>
      <c r="AR55" s="368">
        <v>8.1999999999999993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462747</v>
      </c>
      <c r="AN56" s="372">
        <v>86559</v>
      </c>
      <c r="AO56" s="373">
        <v>91.8</v>
      </c>
      <c r="AP56" s="374">
        <v>79360</v>
      </c>
      <c r="AQ56" s="375">
        <v>-0.8</v>
      </c>
      <c r="AR56" s="376">
        <v>92.6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717835</v>
      </c>
      <c r="AN57" s="364">
        <v>136913</v>
      </c>
      <c r="AO57" s="365">
        <v>-48.2</v>
      </c>
      <c r="AP57" s="366">
        <v>202870</v>
      </c>
      <c r="AQ57" s="367">
        <v>20.100000000000001</v>
      </c>
      <c r="AR57" s="368">
        <v>-68.3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439756</v>
      </c>
      <c r="AN58" s="372">
        <v>83875</v>
      </c>
      <c r="AO58" s="373">
        <v>-3.1</v>
      </c>
      <c r="AP58" s="374">
        <v>79735</v>
      </c>
      <c r="AQ58" s="375">
        <v>0.5</v>
      </c>
      <c r="AR58" s="376">
        <v>-3.6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703524</v>
      </c>
      <c r="AN59" s="364">
        <v>134982</v>
      </c>
      <c r="AO59" s="365">
        <v>-1.4</v>
      </c>
      <c r="AP59" s="366">
        <v>167497</v>
      </c>
      <c r="AQ59" s="367">
        <v>-17.399999999999999</v>
      </c>
      <c r="AR59" s="368">
        <v>16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296347</v>
      </c>
      <c r="AN60" s="372">
        <v>56859</v>
      </c>
      <c r="AO60" s="373">
        <v>-32.200000000000003</v>
      </c>
      <c r="AP60" s="374">
        <v>82571</v>
      </c>
      <c r="AQ60" s="375">
        <v>3.6</v>
      </c>
      <c r="AR60" s="376">
        <v>-35.799999999999997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1082202</v>
      </c>
      <c r="AN61" s="379">
        <v>199771</v>
      </c>
      <c r="AO61" s="380">
        <v>2.8</v>
      </c>
      <c r="AP61" s="381">
        <v>175421</v>
      </c>
      <c r="AQ61" s="382">
        <v>-0.1</v>
      </c>
      <c r="AR61" s="368">
        <v>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369462</v>
      </c>
      <c r="AN62" s="372">
        <v>68672</v>
      </c>
      <c r="AO62" s="373">
        <v>2.8</v>
      </c>
      <c r="AP62" s="374">
        <v>81870</v>
      </c>
      <c r="AQ62" s="375">
        <v>0.9</v>
      </c>
      <c r="AR62" s="376">
        <v>1.9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etEd8EGBwXgIzoxXtRqhWWdf4c2qZo6kWhRHui6oB9kMRBa/HhEls/3GaLewaMKHLis4dRvTefuyyVtSq4D1w==" saltValue="Vam+clUlGpdX7PQssNiV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Z/5S8AaX1xpmPiMe7aWesWLEx5ZRUh85ANC3vLZ2u1/dBFqKbfo1UG59gzP/sgKyMFyWCMDn3AJvJF7lQalaA==" saltValue="Gs1LoFdPw9PFF5LrUWTa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gmekMDM5mSD5s2vdWu6BHvLww+X9Pjcb3eOFSnr42OGbHomS5ZphG3KlHt+bnhn/zO+bmLcuqvj9bYrZCEN1Q==" saltValue="FvqkQ2P6h6XglHiKWIsk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94" t="s">
        <v>3</v>
      </c>
      <c r="D47" s="1194"/>
      <c r="E47" s="1195"/>
      <c r="F47" s="11">
        <v>51.28</v>
      </c>
      <c r="G47" s="12">
        <v>59.64</v>
      </c>
      <c r="H47" s="12">
        <v>69.08</v>
      </c>
      <c r="I47" s="12">
        <v>71.87</v>
      </c>
      <c r="J47" s="13">
        <v>72.290000000000006</v>
      </c>
    </row>
    <row r="48" spans="2:10" ht="57.75" customHeight="1" x14ac:dyDescent="0.15">
      <c r="B48" s="14"/>
      <c r="C48" s="1196" t="s">
        <v>4</v>
      </c>
      <c r="D48" s="1196"/>
      <c r="E48" s="1197"/>
      <c r="F48" s="15">
        <v>5.05</v>
      </c>
      <c r="G48" s="16">
        <v>4.9800000000000004</v>
      </c>
      <c r="H48" s="16">
        <v>5.46</v>
      </c>
      <c r="I48" s="16">
        <v>5.36</v>
      </c>
      <c r="J48" s="17">
        <v>5.53</v>
      </c>
    </row>
    <row r="49" spans="2:10" ht="57.75" customHeight="1" thickBot="1" x14ac:dyDescent="0.2">
      <c r="B49" s="18"/>
      <c r="C49" s="1198" t="s">
        <v>5</v>
      </c>
      <c r="D49" s="1198"/>
      <c r="E49" s="1199"/>
      <c r="F49" s="19">
        <v>3.27</v>
      </c>
      <c r="G49" s="20">
        <v>9.84</v>
      </c>
      <c r="H49" s="20">
        <v>8.17</v>
      </c>
      <c r="I49" s="20">
        <v>0.11</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tvrtDcvzoz8Hts5q5UqoIHNeHhG+NFb4N9YlQjJgAs9EdbcRIbXou3tgSvB9kyXGFlJauVHzzT2PKkuaYJzZg==" saltValue="3yPBaA8fIb6kvvRLsDOc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2020-03-04T04:31:51Z</cp:lastPrinted>
  <dcterms:created xsi:type="dcterms:W3CDTF">2020-02-10T02:07:04Z</dcterms:created>
  <dcterms:modified xsi:type="dcterms:W3CDTF">2020-10-02T08:39:24Z</dcterms:modified>
  <cp:category/>
</cp:coreProperties>
</file>