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共有フォルダー\saromafile\建設課\業務係\調査・報告関連(道・振興局外）\R6\20250204 公営企業に係る経営比較分析表（令和5年度決算）の分析等について（R7.2.6正午〆）\"/>
    </mc:Choice>
  </mc:AlternateContent>
  <workbookProtection workbookAlgorithmName="SHA-512" workbookHashValue="hEouQy43fE6S9+T9IQ7ZG4E7jvEVEoDDEniuEYDd9oDY0e1B21YH+TQn+ogR3hdWilmRQnKFmH/hG/CLVSr/rg==" workbookSaltValue="m0YIn5qSCjSvKN+Yp/BDW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<sst xmlns="http://schemas.openxmlformats.org/spreadsheetml/2006/main" count="319" uniqueCount="117">
  <si>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</si>
  <si>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</si>
  <si>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</si>
  <si>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</si>
  <si>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</si>
  <si>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</si>
  <si>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</si>
  <si>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</si>
  <si>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</si>
  <si>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</si>
  <si>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</si>
  <si>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</si>
  <si>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</si>
  <si>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</si>
  <si>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</si>
  <si>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</si>
  <si>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</si>
  <si>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</si>
  <si>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</si>
  <si>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</si>
  <si>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</si>
  <si>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</si>
  <si>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</si>
  <si>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</si>
  <si>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</si>
  <si>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</si>
  <si>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</si>
  <si>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</si>
  <si>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</si>
  <si>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</si>
  <si>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</si>
  <si>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</si>
  <si>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</si>
  <si>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</si>
  <si>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</si>
  <si>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</si>
  <si>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</si>
  <si>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</si>
  <si>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</si>
  <si>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</si>
  <si>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</si>
  <si>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</si>
  <si>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</si>
  <si>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</si>
  <si>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</si>
  <si>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</si>
  <si>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</si>
  <si>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</si>
  <si>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</si>
  <si>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</si>
  <si>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</si>
  <si>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</si>
  <si>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</si>
  <si>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</si>
  <si>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</si>
  <si>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</si>
  <si>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</si>
  <si>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</si>
  <si>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</si>
  <si>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</si>
  <si>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</si>
  <si>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</si>
  <si>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</si>
  <si>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</si>
  <si>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</si>
  <si>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</si>
  <si>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</si>
  <si>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</si>
  <si>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</si>
  <si>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</si>
  <si>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</si>
  <si>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</si>
  <si>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</si>
  <si>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</si>
  <si>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</si>
  <si>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</si>
  <si>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</si>
  <si>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</si>
  <si>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</si>
  <si>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</si>
  <si>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</si>
  <si>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</si>
  <si>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</si>
  <si>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</si>
  <si>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</si>
  <si>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</si>
  <si>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</si>
  <si>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</si>
  <si>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</si>
  <si>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</si>
  <si>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</si>
  <si>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</si>
  <si>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</si>
  <si>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</si>
  <si>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</si>
  <si>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</si>
  <si>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佐呂間町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</si>
  <si>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</si>
  <si>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</si>
  <si>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</si>
  <si>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</si>
  <si>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</si>
  <si>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</si>
  <si>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</si>
  <si>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</si>
  <si>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</si>
  <si>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</si>
  <si>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</si>
  <si>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</si>
  <si>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</si>
  <si>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</si>
  <si>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</si>
  <si>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</si>
  <si>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</si>
  <si>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rPr>
        <sz val="11"/>
        <rFont val="ＭＳ ゴシック"/>
        <family val="3"/>
        <charset val="128"/>
      </rPr>
      <t>　類似団体と比較して経常収支比率及び経費回収率ともに平均を下回っている。累積欠損金比率についは類似団体平均を下回ってはいるが、累積欠損金自体は発生してしまっている。また汚水処理原価は類似団体平均よりも420.48円上回っている。これらの状況から経営の状況は健全とは言えない状況であり、同じ公共下水道事業会計で運営している特定環境保全公共下水道事業の黒字や一般会計からの補助金に依存して経営が維持されていることが分かる。
　債務の状況について、流動率は49.72％と100％を大きく下回っているが流動負債の大半は建設改良に充てる企業債であり、企業債の借入に際しては元利償還に対して有利な交付税措置を受けられる過疎対策事業費債を最大限活用しており、一概に支払い能力が不足しているとは考えていない。建設当時に借入した企業債の残高は減少傾向にあったが、令和4年度から老朽化した設備の更新事業を実施している影響もあり、企業債残高対事業規模比率について類似団体平均値を大きく上回っており、企業債の借入残高は当分の間、現状の水準で推移する見込みである。</t>
    </r>
    <r>
      <rPr>
        <sz val="11"/>
        <color rgb="FFFF0000"/>
        <rFont val="ＭＳ ゴシック"/>
        <family val="3"/>
        <charset val="128"/>
      </rPr>
      <t xml:space="preserve">
　</t>
    </r>
    <r>
      <rPr>
        <sz val="11"/>
        <rFont val="ＭＳ ゴシック"/>
        <family val="3"/>
        <charset val="128"/>
      </rPr>
      <t>施設利用率は類似団体平均値よりも11.83％下回り、水洗化率も類似団体平均値より14.1％下回っていることから、処理能力に対し使用者が少ない状況となっている。しかし漁業集落ではコロナ禍が落ち着いてから水産加工業に従事する外国人実習生が戻ってきており、実習生向けの集合住宅の新規建設などで、人口減少の影響は緩やかとなっている。</t>
    </r>
    <rPh sb="1" eb="3">
      <t>ルイジ</t>
    </rPh>
    <rPh sb="3" eb="5">
      <t>ダンタイ</t>
    </rPh>
    <rPh sb="6" eb="8">
      <t>ヒカク</t>
    </rPh>
    <rPh sb="10" eb="12">
      <t>ケイジョウ</t>
    </rPh>
    <rPh sb="16" eb="17">
      <t>オヨ</t>
    </rPh>
    <rPh sb="18" eb="20">
      <t>ケイヒ</t>
    </rPh>
    <rPh sb="20" eb="22">
      <t>カイシュウ</t>
    </rPh>
    <rPh sb="22" eb="23">
      <t>リツ</t>
    </rPh>
    <rPh sb="26" eb="28">
      <t>ヘイキン</t>
    </rPh>
    <rPh sb="29" eb="31">
      <t>シタマワ</t>
    </rPh>
    <rPh sb="36" eb="38">
      <t>ルイセキ</t>
    </rPh>
    <rPh sb="38" eb="40">
      <t>ケッソン</t>
    </rPh>
    <rPh sb="40" eb="41">
      <t>キン</t>
    </rPh>
    <rPh sb="41" eb="43">
      <t>ヒリツ</t>
    </rPh>
    <rPh sb="47" eb="49">
      <t>ルイジ</t>
    </rPh>
    <rPh sb="49" eb="51">
      <t>ダンタイ</t>
    </rPh>
    <rPh sb="51" eb="53">
      <t>ヘイキン</t>
    </rPh>
    <rPh sb="54" eb="56">
      <t>シタマワ</t>
    </rPh>
    <rPh sb="68" eb="70">
      <t>ジタイ</t>
    </rPh>
    <rPh sb="84" eb="86">
      <t>オスイ</t>
    </rPh>
    <rPh sb="86" eb="88">
      <t>ショリ</t>
    </rPh>
    <rPh sb="88" eb="90">
      <t>ゲンカ</t>
    </rPh>
    <rPh sb="91" eb="93">
      <t>ルイジ</t>
    </rPh>
    <rPh sb="93" eb="95">
      <t>ダンタイ</t>
    </rPh>
    <rPh sb="95" eb="97">
      <t>ヘイキン</t>
    </rPh>
    <rPh sb="106" eb="107">
      <t>エン</t>
    </rPh>
    <rPh sb="107" eb="109">
      <t>ウワマワ</t>
    </rPh>
    <rPh sb="118" eb="120">
      <t>ジョウキョウ</t>
    </rPh>
    <rPh sb="122" eb="124">
      <t>ケイエイ</t>
    </rPh>
    <rPh sb="125" eb="127">
      <t>ジョウキョウ</t>
    </rPh>
    <rPh sb="128" eb="130">
      <t>ケンゼン</t>
    </rPh>
    <rPh sb="132" eb="133">
      <t>イ</t>
    </rPh>
    <rPh sb="136" eb="138">
      <t>ジョウキョウ</t>
    </rPh>
    <rPh sb="142" eb="143">
      <t>オナ</t>
    </rPh>
    <rPh sb="144" eb="146">
      <t>コウキョウ</t>
    </rPh>
    <rPh sb="146" eb="149">
      <t>ゲスイドウ</t>
    </rPh>
    <rPh sb="149" eb="151">
      <t>ジギョウ</t>
    </rPh>
    <rPh sb="151" eb="153">
      <t>カイケイ</t>
    </rPh>
    <rPh sb="154" eb="156">
      <t>ウンエイ</t>
    </rPh>
    <rPh sb="160" eb="162">
      <t>トクテイ</t>
    </rPh>
    <rPh sb="162" eb="164">
      <t>カンキョウ</t>
    </rPh>
    <rPh sb="164" eb="166">
      <t>ホゼン</t>
    </rPh>
    <rPh sb="166" eb="168">
      <t>コウキョウ</t>
    </rPh>
    <rPh sb="168" eb="171">
      <t>ゲスイドウ</t>
    </rPh>
    <rPh sb="171" eb="173">
      <t>ジギョウ</t>
    </rPh>
    <rPh sb="174" eb="176">
      <t>クロジ</t>
    </rPh>
    <rPh sb="177" eb="179">
      <t>イッパン</t>
    </rPh>
    <rPh sb="179" eb="181">
      <t>カイケイ</t>
    </rPh>
    <rPh sb="184" eb="187">
      <t>ホジョキン</t>
    </rPh>
    <rPh sb="188" eb="190">
      <t>イゾン</t>
    </rPh>
    <rPh sb="192" eb="194">
      <t>ケイエイ</t>
    </rPh>
    <rPh sb="195" eb="197">
      <t>イジ</t>
    </rPh>
    <rPh sb="205" eb="206">
      <t>ワ</t>
    </rPh>
    <rPh sb="211" eb="213">
      <t>サイム</t>
    </rPh>
    <rPh sb="214" eb="216">
      <t>ジョウキョウ</t>
    </rPh>
    <rPh sb="221" eb="223">
      <t>リュウドウ</t>
    </rPh>
    <rPh sb="223" eb="224">
      <t>リツ</t>
    </rPh>
    <rPh sb="237" eb="238">
      <t>オオ</t>
    </rPh>
    <rPh sb="240" eb="242">
      <t>シタマワ</t>
    </rPh>
    <rPh sb="247" eb="249">
      <t>リュウドウ</t>
    </rPh>
    <rPh sb="249" eb="251">
      <t>フサイ</t>
    </rPh>
    <rPh sb="252" eb="254">
      <t>タイハン</t>
    </rPh>
    <rPh sb="255" eb="257">
      <t>ケンセツ</t>
    </rPh>
    <rPh sb="257" eb="259">
      <t>カイリョウ</t>
    </rPh>
    <rPh sb="260" eb="261">
      <t>ア</t>
    </rPh>
    <rPh sb="263" eb="265">
      <t>キギョウ</t>
    </rPh>
    <rPh sb="265" eb="266">
      <t>サイ</t>
    </rPh>
    <rPh sb="270" eb="272">
      <t>キギョウ</t>
    </rPh>
    <rPh sb="272" eb="273">
      <t>サイ</t>
    </rPh>
    <rPh sb="274" eb="276">
      <t>カリイレ</t>
    </rPh>
    <rPh sb="277" eb="278">
      <t>サイ</t>
    </rPh>
    <rPh sb="281" eb="283">
      <t>ガンリ</t>
    </rPh>
    <rPh sb="283" eb="285">
      <t>ショウカン</t>
    </rPh>
    <rPh sb="286" eb="287">
      <t>タイ</t>
    </rPh>
    <rPh sb="289" eb="291">
      <t>ユウリ</t>
    </rPh>
    <rPh sb="292" eb="295">
      <t>コウフゼイ</t>
    </rPh>
    <rPh sb="295" eb="297">
      <t>ソチ</t>
    </rPh>
    <rPh sb="298" eb="299">
      <t>ウ</t>
    </rPh>
    <rPh sb="303" eb="305">
      <t>カソ</t>
    </rPh>
    <rPh sb="305" eb="307">
      <t>タイサク</t>
    </rPh>
    <rPh sb="307" eb="309">
      <t>ジギョウ</t>
    </rPh>
    <rPh sb="309" eb="310">
      <t>ヒ</t>
    </rPh>
    <rPh sb="310" eb="311">
      <t>サイ</t>
    </rPh>
    <rPh sb="312" eb="315">
      <t>サイダイゲン</t>
    </rPh>
    <rPh sb="315" eb="317">
      <t>カツヨウ</t>
    </rPh>
    <rPh sb="322" eb="324">
      <t>イチガイ</t>
    </rPh>
    <rPh sb="325" eb="327">
      <t>シハラ</t>
    </rPh>
    <rPh sb="328" eb="330">
      <t>ノウリョク</t>
    </rPh>
    <rPh sb="331" eb="333">
      <t>フソク</t>
    </rPh>
    <rPh sb="339" eb="340">
      <t>カンガ</t>
    </rPh>
    <rPh sb="346" eb="348">
      <t>ケンセツ</t>
    </rPh>
    <rPh sb="348" eb="350">
      <t>トウジ</t>
    </rPh>
    <rPh sb="351" eb="353">
      <t>カリイレ</t>
    </rPh>
    <rPh sb="355" eb="357">
      <t>キギョウ</t>
    </rPh>
    <rPh sb="357" eb="358">
      <t>サイ</t>
    </rPh>
    <rPh sb="359" eb="361">
      <t>ザンダカ</t>
    </rPh>
    <rPh sb="372" eb="374">
      <t>レイワ</t>
    </rPh>
    <rPh sb="375" eb="377">
      <t>ネンド</t>
    </rPh>
    <rPh sb="379" eb="382">
      <t>ロウキュウカ</t>
    </rPh>
    <rPh sb="384" eb="386">
      <t>セツビ</t>
    </rPh>
    <rPh sb="387" eb="389">
      <t>コウシン</t>
    </rPh>
    <rPh sb="389" eb="391">
      <t>ジギョウ</t>
    </rPh>
    <rPh sb="392" eb="394">
      <t>ジッシ</t>
    </rPh>
    <rPh sb="398" eb="400">
      <t>エイキョウ</t>
    </rPh>
    <rPh sb="404" eb="406">
      <t>キギョウ</t>
    </rPh>
    <rPh sb="406" eb="407">
      <t>サイ</t>
    </rPh>
    <rPh sb="407" eb="409">
      <t>ザンダカ</t>
    </rPh>
    <rPh sb="428" eb="429">
      <t>オオ</t>
    </rPh>
    <rPh sb="431" eb="433">
      <t>ウワマワ</t>
    </rPh>
    <rPh sb="438" eb="440">
      <t>キギョウ</t>
    </rPh>
    <rPh sb="440" eb="441">
      <t>サイ</t>
    </rPh>
    <rPh sb="442" eb="444">
      <t>カリイレ</t>
    </rPh>
    <rPh sb="444" eb="446">
      <t>ザンダカ</t>
    </rPh>
    <rPh sb="447" eb="449">
      <t>トウブン</t>
    </rPh>
    <rPh sb="450" eb="451">
      <t>アイダ</t>
    </rPh>
    <rPh sb="452" eb="454">
      <t>ゲンジョウ</t>
    </rPh>
    <rPh sb="455" eb="457">
      <t>スイジュン</t>
    </rPh>
    <rPh sb="458" eb="460">
      <t>スイイ</t>
    </rPh>
    <rPh sb="462" eb="464">
      <t>ミコ</t>
    </rPh>
    <rPh sb="493" eb="494">
      <t>シタ</t>
    </rPh>
    <rPh sb="534" eb="537">
      <t>シヨウシャ</t>
    </rPh>
    <rPh sb="538" eb="539">
      <t>スク</t>
    </rPh>
    <rPh sb="553" eb="555">
      <t>ギョギョウ</t>
    </rPh>
    <rPh sb="555" eb="557">
      <t>シュウラク</t>
    </rPh>
    <rPh sb="562" eb="563">
      <t>カ</t>
    </rPh>
    <rPh sb="564" eb="565">
      <t>オ</t>
    </rPh>
    <rPh sb="566" eb="567">
      <t>ツ</t>
    </rPh>
    <rPh sb="577" eb="579">
      <t>ジュウジ</t>
    </rPh>
    <rPh sb="581" eb="583">
      <t>ガイコク</t>
    </rPh>
    <rPh sb="583" eb="584">
      <t>ジン</t>
    </rPh>
    <rPh sb="584" eb="587">
      <t>ジッシュウセイ</t>
    </rPh>
    <rPh sb="588" eb="589">
      <t>モド</t>
    </rPh>
    <rPh sb="596" eb="599">
      <t>ジッシュウセイ</t>
    </rPh>
    <rPh sb="599" eb="600">
      <t>ム</t>
    </rPh>
    <rPh sb="602" eb="604">
      <t>シュウゴウ</t>
    </rPh>
    <rPh sb="604" eb="606">
      <t>ジュウタク</t>
    </rPh>
    <rPh sb="607" eb="609">
      <t>シンキ</t>
    </rPh>
    <rPh sb="609" eb="611">
      <t>ケンセツ</t>
    </rPh>
    <rPh sb="615" eb="617">
      <t>ジンコウ</t>
    </rPh>
    <rPh sb="617" eb="619">
      <t>ゲンショウ</t>
    </rPh>
    <rPh sb="620" eb="622">
      <t>エイキョウ</t>
    </rPh>
    <rPh sb="623" eb="624">
      <t>ユル</t>
    </rPh>
    <phoneticPr fontId="4"/>
  </si>
  <si>
    <t>　類似団体平均値と比較すると経費回収率及び汚水処理原価の改善に向けた対策が必要であり、老朽化した施設の更新事業を実施しているため企業債残高の減少も見込めないなど、経営が健全とは言えない状況である。
　効率性に関しては類似団体平均値よりも施設利用率及び水洗化率ともに低く、処理能力に余剰がある状況であるが、老朽化した施設については計画的に更新する必要があり、今後の施設の稼働見込と施設更新のバランスを検討する必要がある。
　全体的に経営は厳しい状況であるが、漁集排水事業は町の基幹産業である水産業の基盤であるサロマ湖の環境保全のため導入されており、今後も継続していく必要があるため、令和7年度中に実施予定の経営戦略の改定などを通じて、今後も経営の改善に努めていく。</t>
    <rPh sb="43" eb="45">
      <t>ロウキュウ</t>
    </rPh>
    <rPh sb="56" eb="58">
      <t>ジッシ</t>
    </rPh>
    <rPh sb="64" eb="66">
      <t>キギョウ</t>
    </rPh>
    <rPh sb="66" eb="67">
      <t>サイ</t>
    </rPh>
    <rPh sb="67" eb="69">
      <t>ザンダカ</t>
    </rPh>
    <rPh sb="70" eb="72">
      <t>ゲンショウ</t>
    </rPh>
    <rPh sb="73" eb="75">
      <t>ミコ</t>
    </rPh>
    <rPh sb="123" eb="124">
      <t>オヨ</t>
    </rPh>
    <rPh sb="132" eb="133">
      <t>ヒク</t>
    </rPh>
    <rPh sb="145" eb="147">
      <t>ジョウキョウ</t>
    </rPh>
    <rPh sb="152" eb="155">
      <t>ロウキュウカ</t>
    </rPh>
    <rPh sb="164" eb="167">
      <t>ケイカクテキ</t>
    </rPh>
    <rPh sb="172" eb="174">
      <t>ヒツヨウ</t>
    </rPh>
    <rPh sb="178" eb="180">
      <t>コンゴ</t>
    </rPh>
    <rPh sb="181" eb="183">
      <t>シセツ</t>
    </rPh>
    <rPh sb="184" eb="186">
      <t>カドウ</t>
    </rPh>
    <rPh sb="186" eb="188">
      <t>ミコミ</t>
    </rPh>
    <rPh sb="189" eb="191">
      <t>シセツ</t>
    </rPh>
    <rPh sb="191" eb="193">
      <t>コウシン</t>
    </rPh>
    <rPh sb="199" eb="201">
      <t>ケントウ</t>
    </rPh>
    <rPh sb="203" eb="205">
      <t>ヒツヨウ</t>
    </rPh>
    <rPh sb="211" eb="214">
      <t>ゼンタイテキ</t>
    </rPh>
    <rPh sb="215" eb="217">
      <t>ケイエイ</t>
    </rPh>
    <rPh sb="218" eb="219">
      <t>キビ</t>
    </rPh>
    <rPh sb="221" eb="223">
      <t>ジョウキョウ</t>
    </rPh>
    <rPh sb="230" eb="232">
      <t>ハイスイ</t>
    </rPh>
    <rPh sb="232" eb="234">
      <t>ジギョウ</t>
    </rPh>
    <rPh sb="235" eb="236">
      <t>チョウ</t>
    </rPh>
    <rPh sb="237" eb="239">
      <t>キカン</t>
    </rPh>
    <rPh sb="239" eb="241">
      <t>サンギョウ</t>
    </rPh>
    <rPh sb="244" eb="247">
      <t>スイサンギョウ</t>
    </rPh>
    <rPh sb="248" eb="250">
      <t>キバン</t>
    </rPh>
    <rPh sb="256" eb="257">
      <t>コ</t>
    </rPh>
    <rPh sb="258" eb="260">
      <t>カンキョウ</t>
    </rPh>
    <rPh sb="260" eb="262">
      <t>ホゼン</t>
    </rPh>
    <rPh sb="265" eb="267">
      <t>ドウニュウ</t>
    </rPh>
    <rPh sb="273" eb="275">
      <t>コンゴ</t>
    </rPh>
    <rPh sb="276" eb="278">
      <t>ケイゾク</t>
    </rPh>
    <rPh sb="282" eb="284">
      <t>ヒツヨウ</t>
    </rPh>
    <rPh sb="312" eb="313">
      <t>ツウ</t>
    </rPh>
    <rPh sb="316" eb="318">
      <t>コンゴ</t>
    </rPh>
    <rPh sb="319" eb="321">
      <t>ケイエイ</t>
    </rPh>
    <rPh sb="322" eb="324">
      <t>カイゼン</t>
    </rPh>
    <rPh sb="325" eb="326">
      <t>ツト</t>
    </rPh>
    <phoneticPr fontId="4"/>
  </si>
  <si>
    <t>　漁業集落排水施設は平成13年度～17年度の供用開始のため老朽化が進んでおり、有形固定資産減価償却率は類似団体平均を16.72％上回っているが、令和4年度から施設の延命化を目的として、ストックマネジメント計画に基づく計画的な施設更新を実施している。
　管渠についても平成13年～17年度の供用開始であり、一般的な下水管渠の耐用年数である50年を超過したものはなく、これまで更新を実施していないことから管渠老朽化率及び管渠改善率は共に0.00％となっているが、今後は重要管路の耐震化に向けた計画策定について検討していく予定である。</t>
    <rPh sb="1" eb="3">
      <t>ギョギョウ</t>
    </rPh>
    <rPh sb="3" eb="5">
      <t>シュウラク</t>
    </rPh>
    <rPh sb="5" eb="7">
      <t>ハイスイ</t>
    </rPh>
    <rPh sb="19" eb="21">
      <t>ネンド</t>
    </rPh>
    <rPh sb="39" eb="41">
      <t>ユウケイ</t>
    </rPh>
    <rPh sb="41" eb="43">
      <t>コテイ</t>
    </rPh>
    <rPh sb="43" eb="45">
      <t>シサン</t>
    </rPh>
    <rPh sb="45" eb="47">
      <t>ゲンカ</t>
    </rPh>
    <rPh sb="47" eb="49">
      <t>ショウキャク</t>
    </rPh>
    <rPh sb="49" eb="50">
      <t>リツ</t>
    </rPh>
    <rPh sb="51" eb="53">
      <t>ルイジ</t>
    </rPh>
    <rPh sb="53" eb="55">
      <t>ダンタイ</t>
    </rPh>
    <rPh sb="55" eb="57">
      <t>ヘイキン</t>
    </rPh>
    <rPh sb="64" eb="65">
      <t>ウエ</t>
    </rPh>
    <rPh sb="126" eb="128">
      <t>カンキョ</t>
    </rPh>
    <rPh sb="133" eb="135">
      <t>ヘイセイ</t>
    </rPh>
    <rPh sb="137" eb="138">
      <t>ネン</t>
    </rPh>
    <rPh sb="141" eb="143">
      <t>ネンド</t>
    </rPh>
    <rPh sb="144" eb="146">
      <t>キョウヨウ</t>
    </rPh>
    <rPh sb="146" eb="148">
      <t>カイシ</t>
    </rPh>
    <rPh sb="152" eb="155">
      <t>イッパンテキ</t>
    </rPh>
    <rPh sb="156" eb="158">
      <t>ゲスイ</t>
    </rPh>
    <rPh sb="158" eb="160">
      <t>カンキョ</t>
    </rPh>
    <rPh sb="170" eb="171">
      <t>ネン</t>
    </rPh>
    <rPh sb="172" eb="174">
      <t>チョウカ</t>
    </rPh>
    <rPh sb="200" eb="202">
      <t>カンキョ</t>
    </rPh>
    <rPh sb="202" eb="205">
      <t>ロウキュウカ</t>
    </rPh>
    <rPh sb="205" eb="206">
      <t>リツ</t>
    </rPh>
    <rPh sb="206" eb="207">
      <t>オヨ</t>
    </rPh>
    <rPh sb="214" eb="215">
      <t>トモ</t>
    </rPh>
    <rPh sb="229" eb="231">
      <t>コンゴ</t>
    </rPh>
    <rPh sb="232" eb="234">
      <t>ジュウヨウ</t>
    </rPh>
    <rPh sb="234" eb="236">
      <t>カンロ</t>
    </rPh>
    <rPh sb="237" eb="240">
      <t>タイシンカ</t>
    </rPh>
    <rPh sb="241" eb="242">
      <t>ム</t>
    </rPh>
    <rPh sb="244" eb="246">
      <t>ケイカク</t>
    </rPh>
    <rPh sb="246" eb="248">
      <t>サクテイ</t>
    </rPh>
    <rPh sb="252" eb="254">
      <t>ケントウ</t>
    </rPh>
    <rPh sb="258" eb="26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</si>
</sst>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2F-470F-B469-4173482B96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E2F-470F-B469-4173482B96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14.29</c:v>
                </c:pt>
              </c:numCache>
            </c:numRef>
          </c:val>
          <c:extLst>
            <c:ext xmlns:c16="http://schemas.microsoft.com/office/drawing/2014/chart" uri="{C3380CC4-5D6E-409C-BE32-E72D297353CC}">
              <c16:uniqueId val="{00000000-791A-4104-BC93-6E95134D87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791A-4104-BC93-6E95134D87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64.45</c:v>
                </c:pt>
              </c:numCache>
            </c:numRef>
          </c:val>
          <c:extLst>
            <c:ext xmlns:c16="http://schemas.microsoft.com/office/drawing/2014/chart" uri="{C3380CC4-5D6E-409C-BE32-E72D297353CC}">
              <c16:uniqueId val="{00000000-F03D-4EBE-8C65-6F1672FEE8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F03D-4EBE-8C65-6F1672FEE8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95.48</c:v>
                </c:pt>
              </c:numCache>
            </c:numRef>
          </c:val>
          <c:extLst>
            <c:ext xmlns:c16="http://schemas.microsoft.com/office/drawing/2014/chart" uri="{C3380CC4-5D6E-409C-BE32-E72D297353CC}">
              <c16:uniqueId val="{00000000-E249-4286-9D0B-879A6785BD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E249-4286-9D0B-879A6785BD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45.03</c:v>
                </c:pt>
              </c:numCache>
            </c:numRef>
          </c:val>
          <c:extLst>
            <c:ext xmlns:c16="http://schemas.microsoft.com/office/drawing/2014/chart" uri="{C3380CC4-5D6E-409C-BE32-E72D297353CC}">
              <c16:uniqueId val="{00000000-1714-41A2-907F-46A5C8192A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1714-41A2-907F-46A5C8192A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88-488B-AD50-D5695C1E8A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A88-488B-AD50-D5695C1E8A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40.26</c:v>
                </c:pt>
              </c:numCache>
            </c:numRef>
          </c:val>
          <c:extLst>
            <c:ext xmlns:c16="http://schemas.microsoft.com/office/drawing/2014/chart" uri="{C3380CC4-5D6E-409C-BE32-E72D297353CC}">
              <c16:uniqueId val="{00000000-21E7-49B5-A67F-27F1971617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21E7-49B5-A67F-27F1971617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49.72</c:v>
                </c:pt>
              </c:numCache>
            </c:numRef>
          </c:val>
          <c:extLst>
            <c:ext xmlns:c16="http://schemas.microsoft.com/office/drawing/2014/chart" uri="{C3380CC4-5D6E-409C-BE32-E72D297353CC}">
              <c16:uniqueId val="{00000000-E553-4F7A-BF81-E2EAAAF5D7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E553-4F7A-BF81-E2EAAAF5D7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2252.14</c:v>
                </c:pt>
              </c:numCache>
            </c:numRef>
          </c:val>
          <c:extLst>
            <c:ext xmlns:c16="http://schemas.microsoft.com/office/drawing/2014/chart" uri="{C3380CC4-5D6E-409C-BE32-E72D297353CC}">
              <c16:uniqueId val="{00000000-01AE-4A34-9FAF-CC921D0660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01AE-4A34-9FAF-CC921D0660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24.79</c:v>
                </c:pt>
              </c:numCache>
            </c:numRef>
          </c:val>
          <c:extLst>
            <c:ext xmlns:c16="http://schemas.microsoft.com/office/drawing/2014/chart" uri="{C3380CC4-5D6E-409C-BE32-E72D297353CC}">
              <c16:uniqueId val="{00000000-7328-4678-968B-E43D42BAEB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7328-4678-968B-E43D42BAEB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902.44</c:v>
                </c:pt>
              </c:numCache>
            </c:numRef>
          </c:val>
          <c:extLst>
            <c:ext xmlns:c16="http://schemas.microsoft.com/office/drawing/2014/chart" uri="{C3380CC4-5D6E-409C-BE32-E72D297353CC}">
              <c16:uniqueId val="{00000000-2F42-40C9-BBD6-042A13D631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2F42-40C9-BBD6-042A13D631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4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佐呂間町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4688</v>
      </c>
      <c r="AM8" s="41"/>
      <c r="AN8" s="41"/>
      <c r="AO8" s="41"/>
      <c r="AP8" s="41"/>
      <c r="AQ8" s="41"/>
      <c r="AR8" s="41"/>
      <c r="AS8" s="41"/>
      <c r="AT8" s="34">
        <f>データ!T6</f>
        <v>404.94</v>
      </c>
      <c r="AU8" s="34"/>
      <c r="AV8" s="34"/>
      <c r="AW8" s="34"/>
      <c r="AX8" s="34"/>
      <c r="AY8" s="34"/>
      <c r="AZ8" s="34"/>
      <c r="BA8" s="34"/>
      <c r="BB8" s="34">
        <f>データ!U6</f>
        <v>11.58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77.599999999999994</v>
      </c>
      <c r="J10" s="34"/>
      <c r="K10" s="34"/>
      <c r="L10" s="34"/>
      <c r="M10" s="34"/>
      <c r="N10" s="34"/>
      <c r="O10" s="34"/>
      <c r="P10" s="34">
        <f>データ!P6</f>
        <v>16.64</v>
      </c>
      <c r="Q10" s="34"/>
      <c r="R10" s="34"/>
      <c r="S10" s="34"/>
      <c r="T10" s="34"/>
      <c r="U10" s="34"/>
      <c r="V10" s="34"/>
      <c r="W10" s="34">
        <f>データ!Q6</f>
        <v>77.02</v>
      </c>
      <c r="X10" s="34"/>
      <c r="Y10" s="34"/>
      <c r="Z10" s="34"/>
      <c r="AA10" s="34"/>
      <c r="AB10" s="34"/>
      <c r="AC10" s="34"/>
      <c r="AD10" s="41">
        <f>データ!R6</f>
        <v>4510</v>
      </c>
      <c r="AE10" s="41"/>
      <c r="AF10" s="41"/>
      <c r="AG10" s="41"/>
      <c r="AH10" s="41"/>
      <c r="AI10" s="41"/>
      <c r="AJ10" s="41"/>
      <c r="AK10" s="2"/>
      <c r="AL10" s="41">
        <f>データ!V6</f>
        <v>768</v>
      </c>
      <c r="AM10" s="41"/>
      <c r="AN10" s="41"/>
      <c r="AO10" s="41"/>
      <c r="AP10" s="41"/>
      <c r="AQ10" s="41"/>
      <c r="AR10" s="41"/>
      <c r="AS10" s="41"/>
      <c r="AT10" s="34">
        <f>データ!W6</f>
        <v>0.73</v>
      </c>
      <c r="AU10" s="34"/>
      <c r="AV10" s="34"/>
      <c r="AW10" s="34"/>
      <c r="AX10" s="34"/>
      <c r="AY10" s="34"/>
      <c r="AZ10" s="34"/>
      <c r="BA10" s="34"/>
      <c r="BB10" s="34">
        <f>データ!X6</f>
        <v>1052.05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2EKBTxN0aYmPFZUJAwgq3jnjYicv/NmBpLvEdt17UFmY8A1ShTBUMeK4TGwAlfZrmvtGu1SIpct8Y3SaXMuQBg==" saltValue="UvxVfijtneo+6m4TvNUt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15521</v>
      </c>
      <c r="D6" s="19">
        <f t="shared" si="3"/>
        <v>46</v>
      </c>
      <c r="E6" s="19">
        <f t="shared" si="3"/>
        <v>17</v>
      </c>
      <c r="F6" s="19">
        <f t="shared" si="3"/>
        <v>6</v>
      </c>
      <c r="G6" s="19">
        <f t="shared" si="3"/>
        <v>0</v>
      </c>
      <c r="H6" s="19" t="str">
        <f t="shared" si="3"/>
        <v>北海道　佐呂間町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77.599999999999994</v>
      </c>
      <c r="P6" s="20">
        <f t="shared" si="3"/>
        <v>16.64</v>
      </c>
      <c r="Q6" s="20">
        <f t="shared" si="3"/>
        <v>77.02</v>
      </c>
      <c r="R6" s="20">
        <f t="shared" si="3"/>
        <v>4510</v>
      </c>
      <c r="S6" s="20">
        <f t="shared" si="3"/>
        <v>4688</v>
      </c>
      <c r="T6" s="20">
        <f t="shared" si="3"/>
        <v>404.94</v>
      </c>
      <c r="U6" s="20">
        <f t="shared" si="3"/>
        <v>11.58</v>
      </c>
      <c r="V6" s="20">
        <f t="shared" si="3"/>
        <v>768</v>
      </c>
      <c r="W6" s="20">
        <f t="shared" si="3"/>
        <v>0.73</v>
      </c>
      <c r="X6" s="20">
        <f t="shared" si="3"/>
        <v>1052.05</v>
      </c>
      <c r="Y6" s="21" t="str">
        <f>IF(Y7="",NA(),Y7)</f>
        <v>-</v>
      </c>
      <c r="Z6" s="21" t="str">
        <f t="shared" ref="Z6:AH6" si="4">IF(Z7="",NA(),Z7)</f>
        <v>-</v>
      </c>
      <c r="AA6" s="21" t="str">
        <f t="shared" si="4"/>
        <v>-</v>
      </c>
      <c r="AB6" s="21" t="str">
        <f t="shared" si="4"/>
        <v>-</v>
      </c>
      <c r="AC6" s="21">
        <f t="shared" si="4"/>
        <v>95.48</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1">
        <f t="shared" si="5"/>
        <v>40.26</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49.72</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1">
        <f t="shared" si="7"/>
        <v>2252.14</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24.79</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902.44</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14.29</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64.45</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45.03</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15521</v>
      </c>
      <c r="D7" s="23">
        <v>46</v>
      </c>
      <c r="E7" s="23">
        <v>17</v>
      </c>
      <c r="F7" s="23">
        <v>6</v>
      </c>
      <c r="G7" s="23">
        <v>0</v>
      </c>
      <c r="H7" s="23" t="s">
        <v>96</v>
      </c>
      <c r="I7" s="23" t="s">
        <v>97</v>
      </c>
      <c r="J7" s="23" t="s">
        <v>98</v>
      </c>
      <c r="K7" s="23" t="s">
        <v>99</v>
      </c>
      <c r="L7" s="23" t="s">
        <v>100</v>
      </c>
      <c r="M7" s="23" t="s">
        <v>101</v>
      </c>
      <c r="N7" s="24" t="s">
        <v>102</v>
      </c>
      <c r="O7" s="24">
        <v>77.599999999999994</v>
      </c>
      <c r="P7" s="24">
        <v>16.64</v>
      </c>
      <c r="Q7" s="24">
        <v>77.02</v>
      </c>
      <c r="R7" s="24">
        <v>4510</v>
      </c>
      <c r="S7" s="24">
        <v>4688</v>
      </c>
      <c r="T7" s="24">
        <v>404.94</v>
      </c>
      <c r="U7" s="24">
        <v>11.58</v>
      </c>
      <c r="V7" s="24">
        <v>768</v>
      </c>
      <c r="W7" s="24">
        <v>0.73</v>
      </c>
      <c r="X7" s="24">
        <v>1052.05</v>
      </c>
      <c r="Y7" s="24" t="s">
        <v>102</v>
      </c>
      <c r="Z7" s="24" t="s">
        <v>102</v>
      </c>
      <c r="AA7" s="24" t="s">
        <v>102</v>
      </c>
      <c r="AB7" s="24" t="s">
        <v>102</v>
      </c>
      <c r="AC7" s="24">
        <v>95.48</v>
      </c>
      <c r="AD7" s="24" t="s">
        <v>102</v>
      </c>
      <c r="AE7" s="24" t="s">
        <v>102</v>
      </c>
      <c r="AF7" s="24" t="s">
        <v>102</v>
      </c>
      <c r="AG7" s="24" t="s">
        <v>102</v>
      </c>
      <c r="AH7" s="24">
        <v>105.98</v>
      </c>
      <c r="AI7" s="24">
        <v>102.33</v>
      </c>
      <c r="AJ7" s="24" t="s">
        <v>102</v>
      </c>
      <c r="AK7" s="24" t="s">
        <v>102</v>
      </c>
      <c r="AL7" s="24" t="s">
        <v>102</v>
      </c>
      <c r="AM7" s="24" t="s">
        <v>102</v>
      </c>
      <c r="AN7" s="24">
        <v>40.26</v>
      </c>
      <c r="AO7" s="24" t="s">
        <v>102</v>
      </c>
      <c r="AP7" s="24" t="s">
        <v>102</v>
      </c>
      <c r="AQ7" s="24" t="s">
        <v>102</v>
      </c>
      <c r="AR7" s="24" t="s">
        <v>102</v>
      </c>
      <c r="AS7" s="24">
        <v>181.51</v>
      </c>
      <c r="AT7" s="24">
        <v>114.08</v>
      </c>
      <c r="AU7" s="24" t="s">
        <v>102</v>
      </c>
      <c r="AV7" s="24" t="s">
        <v>102</v>
      </c>
      <c r="AW7" s="24" t="s">
        <v>102</v>
      </c>
      <c r="AX7" s="24" t="s">
        <v>102</v>
      </c>
      <c r="AY7" s="24">
        <v>49.72</v>
      </c>
      <c r="AZ7" s="24" t="s">
        <v>102</v>
      </c>
      <c r="BA7" s="24" t="s">
        <v>102</v>
      </c>
      <c r="BB7" s="24" t="s">
        <v>102</v>
      </c>
      <c r="BC7" s="24" t="s">
        <v>102</v>
      </c>
      <c r="BD7" s="24">
        <v>69.819999999999993</v>
      </c>
      <c r="BE7" s="24">
        <v>68.63</v>
      </c>
      <c r="BF7" s="24" t="s">
        <v>102</v>
      </c>
      <c r="BG7" s="24" t="s">
        <v>102</v>
      </c>
      <c r="BH7" s="24" t="s">
        <v>102</v>
      </c>
      <c r="BI7" s="24" t="s">
        <v>102</v>
      </c>
      <c r="BJ7" s="24">
        <v>2252.14</v>
      </c>
      <c r="BK7" s="24" t="s">
        <v>102</v>
      </c>
      <c r="BL7" s="24" t="s">
        <v>102</v>
      </c>
      <c r="BM7" s="24" t="s">
        <v>102</v>
      </c>
      <c r="BN7" s="24" t="s">
        <v>102</v>
      </c>
      <c r="BO7" s="24">
        <v>1149.7</v>
      </c>
      <c r="BP7" s="24">
        <v>1069.8900000000001</v>
      </c>
      <c r="BQ7" s="24" t="s">
        <v>102</v>
      </c>
      <c r="BR7" s="24" t="s">
        <v>102</v>
      </c>
      <c r="BS7" s="24" t="s">
        <v>102</v>
      </c>
      <c r="BT7" s="24" t="s">
        <v>102</v>
      </c>
      <c r="BU7" s="24">
        <v>24.79</v>
      </c>
      <c r="BV7" s="24" t="s">
        <v>102</v>
      </c>
      <c r="BW7" s="24" t="s">
        <v>102</v>
      </c>
      <c r="BX7" s="24" t="s">
        <v>102</v>
      </c>
      <c r="BY7" s="24" t="s">
        <v>102</v>
      </c>
      <c r="BZ7" s="24">
        <v>35.96</v>
      </c>
      <c r="CA7" s="24">
        <v>39.89</v>
      </c>
      <c r="CB7" s="24" t="s">
        <v>102</v>
      </c>
      <c r="CC7" s="24" t="s">
        <v>102</v>
      </c>
      <c r="CD7" s="24" t="s">
        <v>102</v>
      </c>
      <c r="CE7" s="24" t="s">
        <v>102</v>
      </c>
      <c r="CF7" s="24">
        <v>902.44</v>
      </c>
      <c r="CG7" s="24" t="s">
        <v>102</v>
      </c>
      <c r="CH7" s="24" t="s">
        <v>102</v>
      </c>
      <c r="CI7" s="24" t="s">
        <v>102</v>
      </c>
      <c r="CJ7" s="24" t="s">
        <v>102</v>
      </c>
      <c r="CK7" s="24">
        <v>481.96</v>
      </c>
      <c r="CL7" s="24">
        <v>426.52</v>
      </c>
      <c r="CM7" s="24" t="s">
        <v>102</v>
      </c>
      <c r="CN7" s="24" t="s">
        <v>102</v>
      </c>
      <c r="CO7" s="24" t="s">
        <v>102</v>
      </c>
      <c r="CP7" s="24" t="s">
        <v>102</v>
      </c>
      <c r="CQ7" s="24">
        <v>14.29</v>
      </c>
      <c r="CR7" s="24" t="s">
        <v>102</v>
      </c>
      <c r="CS7" s="24" t="s">
        <v>102</v>
      </c>
      <c r="CT7" s="24" t="s">
        <v>102</v>
      </c>
      <c r="CU7" s="24" t="s">
        <v>102</v>
      </c>
      <c r="CV7" s="24">
        <v>26.12</v>
      </c>
      <c r="CW7" s="24">
        <v>28.16</v>
      </c>
      <c r="CX7" s="24" t="s">
        <v>102</v>
      </c>
      <c r="CY7" s="24" t="s">
        <v>102</v>
      </c>
      <c r="CZ7" s="24" t="s">
        <v>102</v>
      </c>
      <c r="DA7" s="24" t="s">
        <v>102</v>
      </c>
      <c r="DB7" s="24">
        <v>64.45</v>
      </c>
      <c r="DC7" s="24" t="s">
        <v>102</v>
      </c>
      <c r="DD7" s="24" t="s">
        <v>102</v>
      </c>
      <c r="DE7" s="24" t="s">
        <v>102</v>
      </c>
      <c r="DF7" s="24" t="s">
        <v>102</v>
      </c>
      <c r="DG7" s="24">
        <v>78.55</v>
      </c>
      <c r="DH7" s="24">
        <v>80.73</v>
      </c>
      <c r="DI7" s="24" t="s">
        <v>102</v>
      </c>
      <c r="DJ7" s="24" t="s">
        <v>102</v>
      </c>
      <c r="DK7" s="24" t="s">
        <v>102</v>
      </c>
      <c r="DL7" s="24" t="s">
        <v>102</v>
      </c>
      <c r="DM7" s="24">
        <v>45.03</v>
      </c>
      <c r="DN7" s="24" t="s">
        <v>102</v>
      </c>
      <c r="DO7" s="24" t="s">
        <v>102</v>
      </c>
      <c r="DP7" s="24" t="s">
        <v>102</v>
      </c>
      <c r="DQ7" s="24" t="s">
        <v>102</v>
      </c>
      <c r="DR7" s="24">
        <v>28.31</v>
      </c>
      <c r="DS7" s="24">
        <v>30.98</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篤史</cp:lastModifiedBy>
  <cp:lastPrinted>2025-02-05T06:29:05Z</cp:lastPrinted>
  <dcterms:created xsi:type="dcterms:W3CDTF">2025-01-24T07:21:26Z</dcterms:created>
  <dcterms:modified xsi:type="dcterms:W3CDTF">2025-02-19T23:31:16Z</dcterms:modified>
  <cp:category/>
</cp:coreProperties>
</file>