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roma-mfile\desktop$\mn-iida-atsushi\Desktop\"/>
    </mc:Choice>
  </mc:AlternateContent>
  <workbookProtection workbookAlgorithmName="SHA-512" workbookHashValue="t8t4F4U972Ml6jY9wYU3+r2BgK3yr9AXTwqcfSL19M0LAjHj9l1WCEzeg9BcwuTB0ZJUaP7WhgjfPVKNbd5t/Q==" workbookSaltValue="eUP5RgDyAR2/P2YuDJpnl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<sst xmlns="http://schemas.openxmlformats.org/spreadsheetml/2006/main" count="316" uniqueCount="112">
  <si>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</si>
  <si>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</si>
  <si>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</si>
  <si>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</si>
  <si>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</si>
  <si>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</si>
  <si>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</si>
  <si>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</si>
  <si>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</si>
  <si>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</si>
  <si>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</si>
  <si>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</si>
  <si>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</si>
  <si>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</si>
  <si>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</si>
  <si>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</si>
  <si>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</si>
  <si>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</si>
  <si>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</si>
  <si>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</si>
  <si>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</si>
  <si>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</si>
  <si>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</si>
  <si>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</si>
  <si>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</si>
  <si>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</si>
  <si>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</si>
  <si>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</si>
  <si>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</si>
  <si>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</si>
  <si>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</si>
  <si>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</si>
  <si>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</si>
  <si>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</si>
  <si>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</si>
  <si>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</si>
  <si>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</si>
  <si>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</si>
  <si>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</si>
  <si>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</si>
  <si>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</si>
  <si>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</si>
  <si>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</si>
  <si>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</si>
  <si>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</si>
  <si>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</si>
  <si>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</si>
  <si>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</si>
  <si>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</si>
  <si>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</si>
  <si>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</si>
  <si>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</si>
  <si>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</si>
  <si>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</si>
  <si>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</si>
  <si>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</si>
  <si>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</si>
  <si>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</si>
  <si>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</si>
  <si>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</si>
  <si>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</si>
  <si>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</si>
  <si>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</si>
  <si>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</si>
  <si>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</si>
  <si>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</si>
  <si>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</si>
  <si>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</si>
  <si>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</si>
  <si>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</si>
  <si>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</si>
  <si>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</si>
  <si>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</si>
  <si>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</si>
  <si>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</si>
  <si>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</si>
  <si>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</si>
  <si>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</si>
  <si>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</si>
  <si>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</si>
  <si>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</si>
  <si>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</si>
  <si>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</si>
  <si>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</si>
  <si>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</si>
  <si>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</si>
  <si>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</si>
  <si>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</si>
  <si>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</si>
  <si>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</si>
  <si>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</si>
  <si>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</si>
  <si>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佐呂間町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</si>
  <si>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</si>
  <si>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</si>
  <si>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</si>
  <si>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</si>
  <si>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</si>
  <si>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</si>
  <si>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</si>
  <si>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</si>
  <si>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</si>
  <si>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</si>
  <si>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</si>
  <si>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</si>
  <si>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</si>
  <si>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</si>
  <si>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</si>
  <si>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</si>
  <si>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1"/>
        <rFont val="ＭＳ ゴシック"/>
        <family val="3"/>
        <charset val="128"/>
      </rPr>
      <t>類似団体平均と比較して給水原価が36.26円安く、料金回収率は64.94と同水準であることから、経営状況は平均的な状況であると考えている。
　経常収支比率は103.79％、累積欠損金比率は0％と経営が健全であることを示しているが、料金回収率が100％を下回っていることから一般会計からの補助金により経営が維持されていることが分かる。今後も給水人口の減少に伴う料金収入の減少が予測されることから、適切な収入確保のため料金の改定等の対策が必要になっている。
　債務の状況について、流動比率は81.81％と100％を下回っているが流動負債には建設改良費に充てる企業債が相当額含まれており、企業債の借入に際しては元利償還に対して有利な交付税措置の受けられる過疎対策事業費債を最大限活用しており、一概に支払い能力が不足しているとは考えていない。企業債の借入残高はここ数年減少が続いていたが、大規模施設整備事業として平成26年度から実施している若佐簡易水道区域拡張事業、並びに令和2年度から実施している佐呂間簡易水道基幹改良事業の影響で増加に転じている。それでも企業債残高対給水収益比率は類似団体平均より79.18％下回っており、必要な事業を適切な範囲で実施している。</t>
    </r>
    <r>
      <rPr>
        <sz val="11"/>
        <color rgb="FFFF0000"/>
        <rFont val="ＭＳ ゴシック"/>
        <family val="3"/>
        <charset val="128"/>
      </rPr>
      <t xml:space="preserve">
　</t>
    </r>
    <r>
      <rPr>
        <sz val="11"/>
        <rFont val="ＭＳ ゴシック"/>
        <family val="3"/>
        <charset val="128"/>
      </rPr>
      <t>施設利用率及び有収率ともに類似団体平均と同程度の状況であり、施設の効率性の面では平均的な状況である。不明水対策として毎年度実施している町内全域漏水調査（2～3地区選定）を継続して実施することにより、今後も効率性の向上を図っていく。</t>
    </r>
    <rPh sb="8" eb="10">
      <t>ヒカク</t>
    </rPh>
    <rPh sb="38" eb="41">
      <t>ドウスイジュン</t>
    </rPh>
    <rPh sb="51" eb="53">
      <t>ジョウキョウ</t>
    </rPh>
    <rPh sb="54" eb="57">
      <t>ヘイキンテキ</t>
    </rPh>
    <rPh sb="58" eb="60">
      <t>ジョウキョウ</t>
    </rPh>
    <rPh sb="64" eb="65">
      <t>カンガ</t>
    </rPh>
    <rPh sb="72" eb="74">
      <t>ケイジョウ</t>
    </rPh>
    <rPh sb="87" eb="89">
      <t>ルイセキ</t>
    </rPh>
    <rPh sb="89" eb="91">
      <t>ケッソン</t>
    </rPh>
    <rPh sb="91" eb="92">
      <t>キン</t>
    </rPh>
    <rPh sb="92" eb="94">
      <t>ヒリツ</t>
    </rPh>
    <rPh sb="98" eb="100">
      <t>ケイエイ</t>
    </rPh>
    <rPh sb="101" eb="103">
      <t>ケンゼン</t>
    </rPh>
    <rPh sb="109" eb="110">
      <t>シメ</t>
    </rPh>
    <rPh sb="116" eb="118">
      <t>リョウキン</t>
    </rPh>
    <rPh sb="118" eb="120">
      <t>カイシュウ</t>
    </rPh>
    <rPh sb="120" eb="121">
      <t>リツ</t>
    </rPh>
    <rPh sb="127" eb="129">
      <t>シタマワ</t>
    </rPh>
    <rPh sb="137" eb="139">
      <t>イッパン</t>
    </rPh>
    <rPh sb="139" eb="141">
      <t>カイケイ</t>
    </rPh>
    <rPh sb="144" eb="147">
      <t>ホジョキン</t>
    </rPh>
    <rPh sb="150" eb="152">
      <t>ケイエイ</t>
    </rPh>
    <rPh sb="153" eb="155">
      <t>イジ</t>
    </rPh>
    <rPh sb="163" eb="164">
      <t>ワ</t>
    </rPh>
    <rPh sb="180" eb="182">
      <t>リョウキン</t>
    </rPh>
    <rPh sb="182" eb="184">
      <t>シュウニュウ</t>
    </rPh>
    <rPh sb="208" eb="210">
      <t>リョウキン</t>
    </rPh>
    <rPh sb="211" eb="213">
      <t>カイテイ</t>
    </rPh>
    <rPh sb="213" eb="214">
      <t>トウ</t>
    </rPh>
    <rPh sb="215" eb="217">
      <t>タイサク</t>
    </rPh>
    <rPh sb="218" eb="220">
      <t>ヒツヨウ</t>
    </rPh>
    <rPh sb="229" eb="231">
      <t>サイム</t>
    </rPh>
    <rPh sb="232" eb="234">
      <t>ジョウキョウ</t>
    </rPh>
    <rPh sb="263" eb="265">
      <t>リュウドウ</t>
    </rPh>
    <rPh sb="265" eb="267">
      <t>フサイ</t>
    </rPh>
    <rPh sb="275" eb="276">
      <t>ア</t>
    </rPh>
    <rPh sb="285" eb="286">
      <t>フク</t>
    </rPh>
    <rPh sb="292" eb="294">
      <t>キギョウ</t>
    </rPh>
    <rPh sb="294" eb="295">
      <t>サイ</t>
    </rPh>
    <rPh sb="296" eb="298">
      <t>カリイレ</t>
    </rPh>
    <rPh sb="299" eb="300">
      <t>サイ</t>
    </rPh>
    <rPh sb="344" eb="346">
      <t>イチガイ</t>
    </rPh>
    <rPh sb="347" eb="349">
      <t>シハラ</t>
    </rPh>
    <rPh sb="350" eb="352">
      <t>ノウリョク</t>
    </rPh>
    <rPh sb="353" eb="355">
      <t>フソク</t>
    </rPh>
    <rPh sb="361" eb="362">
      <t>カンガ</t>
    </rPh>
    <rPh sb="372" eb="374">
      <t>カリイレ</t>
    </rPh>
    <rPh sb="460" eb="462">
      <t>エイキョウ</t>
    </rPh>
    <rPh sb="519" eb="521">
      <t>ハンイ</t>
    </rPh>
    <rPh sb="522" eb="524">
      <t>ジッシ</t>
    </rPh>
    <rPh sb="536" eb="537">
      <t>オヨ</t>
    </rPh>
    <rPh sb="538" eb="541">
      <t>ユウシュウリツ</t>
    </rPh>
    <rPh sb="551" eb="554">
      <t>ドウテイド</t>
    </rPh>
    <rPh sb="555" eb="557">
      <t>ジョウキョウ</t>
    </rPh>
    <rPh sb="561" eb="563">
      <t>シセツ</t>
    </rPh>
    <rPh sb="564" eb="567">
      <t>コウリツセイ</t>
    </rPh>
    <rPh sb="568" eb="569">
      <t>メン</t>
    </rPh>
    <rPh sb="571" eb="574">
      <t>ヘイキンテキ</t>
    </rPh>
    <rPh sb="575" eb="577">
      <t>ジョウキョウ</t>
    </rPh>
    <rPh sb="581" eb="583">
      <t>フメイ</t>
    </rPh>
    <rPh sb="583" eb="584">
      <t>スイ</t>
    </rPh>
    <rPh sb="584" eb="586">
      <t>タイサク</t>
    </rPh>
    <rPh sb="616" eb="618">
      <t>ケイゾク</t>
    </rPh>
    <rPh sb="620" eb="622">
      <t>ジッシ</t>
    </rPh>
    <rPh sb="630" eb="632">
      <t>コンゴ</t>
    </rPh>
    <rPh sb="633" eb="636">
      <t>コウリツセイ</t>
    </rPh>
    <rPh sb="637" eb="639">
      <t>コウジョウ</t>
    </rPh>
    <rPh sb="640" eb="641">
      <t>ハカ</t>
    </rPh>
    <phoneticPr fontId="4"/>
  </si>
  <si>
    <t>　本町簡易水道事業の経営の健全性について、類似団体との比較は概ね平均的な状態であると考えられるが、今後も給水人口の減少が進んでいく中で、一般会計への依存を抑えつつ、経常収支比率を維持し料金回収率を100％に近づけるためには料金の改定を含めた対策が必要となっている。
　また、施設の効率化及び老朽化の状況についても、類似団体との比較は概ね平均的な状況であると考えられるが、今後も給水人口の減少や施設の老朽化が進んでいく中で、施設の統廃合等による計画的な更新整備を実施していくことが重要であり、管路の老朽化対策についても継続して取り組んでいく必要がある。
　これらの課題に対応するため、令和5年度にアセットマネジメントを策定、令和6年度には経営戦略の改定を実施しており、それらの計画に基づいた対策を着実に進めていく。</t>
    <rPh sb="1" eb="3">
      <t>ホンチョウ</t>
    </rPh>
    <rPh sb="3" eb="5">
      <t>カンイ</t>
    </rPh>
    <rPh sb="5" eb="7">
      <t>スイドウ</t>
    </rPh>
    <rPh sb="7" eb="9">
      <t>ジギョウ</t>
    </rPh>
    <rPh sb="10" eb="12">
      <t>ケイエイ</t>
    </rPh>
    <rPh sb="13" eb="16">
      <t>ケンゼンセイ</t>
    </rPh>
    <rPh sb="27" eb="29">
      <t>ヒカク</t>
    </rPh>
    <rPh sb="30" eb="31">
      <t>オオム</t>
    </rPh>
    <rPh sb="32" eb="35">
      <t>ヘイキンテキ</t>
    </rPh>
    <rPh sb="36" eb="38">
      <t>ジョウタイ</t>
    </rPh>
    <rPh sb="68" eb="70">
      <t>イッパン</t>
    </rPh>
    <rPh sb="70" eb="72">
      <t>カイケイ</t>
    </rPh>
    <rPh sb="74" eb="76">
      <t>イゾン</t>
    </rPh>
    <rPh sb="77" eb="78">
      <t>オサ</t>
    </rPh>
    <rPh sb="82" eb="84">
      <t>ケイジョウ</t>
    </rPh>
    <rPh sb="84" eb="86">
      <t>シュウシ</t>
    </rPh>
    <rPh sb="86" eb="88">
      <t>ヒリツ</t>
    </rPh>
    <rPh sb="89" eb="91">
      <t>イジ</t>
    </rPh>
    <rPh sb="114" eb="116">
      <t>カイテイ</t>
    </rPh>
    <rPh sb="117" eb="118">
      <t>フク</t>
    </rPh>
    <rPh sb="120" eb="122">
      <t>タイサク</t>
    </rPh>
    <rPh sb="137" eb="139">
      <t>シセツ</t>
    </rPh>
    <rPh sb="140" eb="143">
      <t>コウリツカ</t>
    </rPh>
    <rPh sb="143" eb="144">
      <t>オヨ</t>
    </rPh>
    <rPh sb="145" eb="148">
      <t>ロウキュウカ</t>
    </rPh>
    <rPh sb="149" eb="151">
      <t>ジョウキョウ</t>
    </rPh>
    <rPh sb="157" eb="159">
      <t>ルイジ</t>
    </rPh>
    <rPh sb="159" eb="161">
      <t>ダンタイ</t>
    </rPh>
    <rPh sb="163" eb="165">
      <t>ヒカク</t>
    </rPh>
    <rPh sb="166" eb="167">
      <t>オオム</t>
    </rPh>
    <rPh sb="168" eb="171">
      <t>ヘイキンテキ</t>
    </rPh>
    <rPh sb="172" eb="174">
      <t>ジョウキョウ</t>
    </rPh>
    <rPh sb="178" eb="179">
      <t>カンガ</t>
    </rPh>
    <rPh sb="185" eb="187">
      <t>コンゴ</t>
    </rPh>
    <rPh sb="199" eb="202">
      <t>ロウキュウカ</t>
    </rPh>
    <rPh sb="203" eb="204">
      <t>スス</t>
    </rPh>
    <rPh sb="208" eb="209">
      <t>ナカ</t>
    </rPh>
    <rPh sb="337" eb="339">
      <t>ケイカク</t>
    </rPh>
    <rPh sb="340" eb="341">
      <t>モト</t>
    </rPh>
    <rPh sb="344" eb="346">
      <t>タイサク</t>
    </rPh>
    <rPh sb="347" eb="349">
      <t>チャクジツ</t>
    </rPh>
    <rPh sb="350" eb="351">
      <t>スス</t>
    </rPh>
    <phoneticPr fontId="4"/>
  </si>
  <si>
    <t>　有形固定資産減価償却率及び管路経年化率ともに類似団体平均を若干下回る程度であり、施設の老朽化の状況は概ね平均的な状況であると考えている。
　なお、管路経年化率は21.99％であるが最も古い管路は昭和45年ごろ整備されており、供用開始から50年以上経過している。
　管路更新率については道営事業の若佐簡易水道区域拡張事業で整備された管路について、事業が進捗したことで本町への管理の移管が進み、類似団体平均値を大きく上回っている。</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3" eb="25">
      <t>ルイジ</t>
    </rPh>
    <rPh sb="25" eb="27">
      <t>ダンタイ</t>
    </rPh>
    <rPh sb="27" eb="29">
      <t>ヘイキン</t>
    </rPh>
    <rPh sb="30" eb="32">
      <t>ジャッカン</t>
    </rPh>
    <rPh sb="32" eb="34">
      <t>シタマワ</t>
    </rPh>
    <rPh sb="35" eb="37">
      <t>テイド</t>
    </rPh>
    <rPh sb="41" eb="43">
      <t>シセツ</t>
    </rPh>
    <rPh sb="44" eb="47">
      <t>ロウキュウカ</t>
    </rPh>
    <rPh sb="48" eb="50">
      <t>ジョウキョウ</t>
    </rPh>
    <rPh sb="51" eb="52">
      <t>オオム</t>
    </rPh>
    <rPh sb="53" eb="56">
      <t>ヘイキンテキ</t>
    </rPh>
    <rPh sb="57" eb="59">
      <t>ジョウキョウ</t>
    </rPh>
    <rPh sb="63" eb="64">
      <t>カンガ</t>
    </rPh>
    <rPh sb="74" eb="76">
      <t>カンロ</t>
    </rPh>
    <rPh sb="76" eb="79">
      <t>ケイネンカ</t>
    </rPh>
    <rPh sb="79" eb="80">
      <t>リツ</t>
    </rPh>
    <rPh sb="91" eb="92">
      <t>モット</t>
    </rPh>
    <rPh sb="93" eb="94">
      <t>フル</t>
    </rPh>
    <rPh sb="95" eb="97">
      <t>カンロ</t>
    </rPh>
    <rPh sb="98" eb="100">
      <t>ショウワ</t>
    </rPh>
    <rPh sb="102" eb="103">
      <t>ネン</t>
    </rPh>
    <rPh sb="105" eb="107">
      <t>セイビ</t>
    </rPh>
    <rPh sb="113" eb="115">
      <t>キョウヨウ</t>
    </rPh>
    <rPh sb="115" eb="117">
      <t>カイシ</t>
    </rPh>
    <rPh sb="121" eb="122">
      <t>ネン</t>
    </rPh>
    <rPh sb="122" eb="124">
      <t>イジョウ</t>
    </rPh>
    <rPh sb="124" eb="126">
      <t>ケイカ</t>
    </rPh>
    <rPh sb="161" eb="163">
      <t>セイビ</t>
    </rPh>
    <rPh sb="166" eb="168">
      <t>カンロ</t>
    </rPh>
    <rPh sb="173" eb="175">
      <t>ジギョウ</t>
    </rPh>
    <rPh sb="176" eb="178">
      <t>シンチョク</t>
    </rPh>
    <rPh sb="183" eb="185">
      <t>ホンチョウ</t>
    </rPh>
    <rPh sb="187" eb="189">
      <t>カンリ</t>
    </rPh>
    <rPh sb="193" eb="194">
      <t>スス</t>
    </rPh>
    <rPh sb="196" eb="198">
      <t>ルイジ</t>
    </rPh>
    <rPh sb="198" eb="200">
      <t>ダンタイ</t>
    </rPh>
    <rPh sb="200" eb="202">
      <t>ヘイキン</t>
    </rPh>
    <rPh sb="202" eb="203">
      <t>チ</t>
    </rPh>
    <rPh sb="204" eb="205">
      <t>オオ</t>
    </rPh>
    <rPh sb="207" eb="20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</si>
</sst>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4.2</c:v>
                </c:pt>
              </c:numCache>
            </c:numRef>
          </c:val>
          <c:extLst>
            <c:ext xmlns:c16="http://schemas.microsoft.com/office/drawing/2014/chart" uri="{C3380CC4-5D6E-409C-BE32-E72D297353CC}">
              <c16:uniqueId val="{00000000-39D6-430D-BEFD-3DF8016CC8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39D6-430D-BEFD-3DF8016CC8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56.18</c:v>
                </c:pt>
              </c:numCache>
            </c:numRef>
          </c:val>
          <c:extLst>
            <c:ext xmlns:c16="http://schemas.microsoft.com/office/drawing/2014/chart" uri="{C3380CC4-5D6E-409C-BE32-E72D297353CC}">
              <c16:uniqueId val="{00000000-0437-40B9-9BE1-278F6833C5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0437-40B9-9BE1-278F6833C5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70.22</c:v>
                </c:pt>
              </c:numCache>
            </c:numRef>
          </c:val>
          <c:extLst>
            <c:ext xmlns:c16="http://schemas.microsoft.com/office/drawing/2014/chart" uri="{C3380CC4-5D6E-409C-BE32-E72D297353CC}">
              <c16:uniqueId val="{00000000-5525-4EF2-A375-6B0B165110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5525-4EF2-A375-6B0B165110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103.79</c:v>
                </c:pt>
              </c:numCache>
            </c:numRef>
          </c:val>
          <c:extLst>
            <c:ext xmlns:c16="http://schemas.microsoft.com/office/drawing/2014/chart" uri="{C3380CC4-5D6E-409C-BE32-E72D297353CC}">
              <c16:uniqueId val="{00000000-8304-4CE3-B5E6-A91E9D93C1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8304-4CE3-B5E6-A91E9D93C1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38.31</c:v>
                </c:pt>
              </c:numCache>
            </c:numRef>
          </c:val>
          <c:extLst>
            <c:ext xmlns:c16="http://schemas.microsoft.com/office/drawing/2014/chart" uri="{C3380CC4-5D6E-409C-BE32-E72D297353CC}">
              <c16:uniqueId val="{00000000-743E-4BD3-820F-AC6AC1D1F2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743E-4BD3-820F-AC6AC1D1F2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21.99</c:v>
                </c:pt>
              </c:numCache>
            </c:numRef>
          </c:val>
          <c:extLst>
            <c:ext xmlns:c16="http://schemas.microsoft.com/office/drawing/2014/chart" uri="{C3380CC4-5D6E-409C-BE32-E72D297353CC}">
              <c16:uniqueId val="{00000000-3329-48DA-854F-ACE610EC42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3329-48DA-854F-ACE610EC42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D30-450F-819A-644B170E15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6D30-450F-819A-644B170E15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81.81</c:v>
                </c:pt>
              </c:numCache>
            </c:numRef>
          </c:val>
          <c:extLst>
            <c:ext xmlns:c16="http://schemas.microsoft.com/office/drawing/2014/chart" uri="{C3380CC4-5D6E-409C-BE32-E72D297353CC}">
              <c16:uniqueId val="{00000000-520A-4274-A4EE-62E0AFD714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520A-4274-A4EE-62E0AFD714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836.99</c:v>
                </c:pt>
              </c:numCache>
            </c:numRef>
          </c:val>
          <c:extLst>
            <c:ext xmlns:c16="http://schemas.microsoft.com/office/drawing/2014/chart" uri="{C3380CC4-5D6E-409C-BE32-E72D297353CC}">
              <c16:uniqueId val="{00000000-0149-4D26-B22F-960D86C5BE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0149-4D26-B22F-960D86C5BE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64.94</c:v>
                </c:pt>
              </c:numCache>
            </c:numRef>
          </c:val>
          <c:extLst>
            <c:ext xmlns:c16="http://schemas.microsoft.com/office/drawing/2014/chart" uri="{C3380CC4-5D6E-409C-BE32-E72D297353CC}">
              <c16:uniqueId val="{00000000-38F0-489B-8091-B9524B6F0E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38F0-489B-8091-B9524B6F0E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227.3</c:v>
                </c:pt>
              </c:numCache>
            </c:numRef>
          </c:val>
          <c:extLst>
            <c:ext xmlns:c16="http://schemas.microsoft.com/office/drawing/2014/chart" uri="{C3380CC4-5D6E-409C-BE32-E72D297353CC}">
              <c16:uniqueId val="{00000000-2EEF-4E6E-AB17-BCDA247980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2EEF-4E6E-AB17-BCDA247980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CI60" sqref="CI59:CI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佐呂間町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4688</v>
      </c>
      <c r="AM8" s="44"/>
      <c r="AN8" s="44"/>
      <c r="AO8" s="44"/>
      <c r="AP8" s="44"/>
      <c r="AQ8" s="44"/>
      <c r="AR8" s="44"/>
      <c r="AS8" s="44"/>
      <c r="AT8" s="45">
        <f>データ!$S$6</f>
        <v>404.94</v>
      </c>
      <c r="AU8" s="46"/>
      <c r="AV8" s="46"/>
      <c r="AW8" s="46"/>
      <c r="AX8" s="46"/>
      <c r="AY8" s="46"/>
      <c r="AZ8" s="46"/>
      <c r="BA8" s="46"/>
      <c r="BB8" s="47">
        <f>データ!$T$6</f>
        <v>11.58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84.26</v>
      </c>
      <c r="J10" s="46"/>
      <c r="K10" s="46"/>
      <c r="L10" s="46"/>
      <c r="M10" s="46"/>
      <c r="N10" s="46"/>
      <c r="O10" s="80"/>
      <c r="P10" s="47">
        <f>データ!$P$6</f>
        <v>96.79</v>
      </c>
      <c r="Q10" s="47"/>
      <c r="R10" s="47"/>
      <c r="S10" s="47"/>
      <c r="T10" s="47"/>
      <c r="U10" s="47"/>
      <c r="V10" s="47"/>
      <c r="W10" s="44">
        <f>データ!$Q$6</f>
        <v>4510</v>
      </c>
      <c r="X10" s="44"/>
      <c r="Y10" s="44"/>
      <c r="Z10" s="44"/>
      <c r="AA10" s="44"/>
      <c r="AB10" s="44"/>
      <c r="AC10" s="44"/>
      <c r="AD10" s="2"/>
      <c r="AE10" s="2"/>
      <c r="AF10" s="2"/>
      <c r="AG10" s="2"/>
      <c r="AH10" s="2"/>
      <c r="AI10" s="2"/>
      <c r="AJ10" s="2"/>
      <c r="AK10" s="2"/>
      <c r="AL10" s="44">
        <f>データ!$U$6</f>
        <v>4468</v>
      </c>
      <c r="AM10" s="44"/>
      <c r="AN10" s="44"/>
      <c r="AO10" s="44"/>
      <c r="AP10" s="44"/>
      <c r="AQ10" s="44"/>
      <c r="AR10" s="44"/>
      <c r="AS10" s="44"/>
      <c r="AT10" s="45">
        <f>データ!$V$6</f>
        <v>100.52</v>
      </c>
      <c r="AU10" s="46"/>
      <c r="AV10" s="46"/>
      <c r="AW10" s="46"/>
      <c r="AX10" s="46"/>
      <c r="AY10" s="46"/>
      <c r="AZ10" s="46"/>
      <c r="BA10" s="46"/>
      <c r="BB10" s="47">
        <f>データ!$W$6</f>
        <v>44.45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95"/>
      <c r="BN47" s="95"/>
      <c r="BO47" s="95"/>
      <c r="BP47" s="95"/>
      <c r="BQ47" s="95"/>
      <c r="BR47" s="95"/>
      <c r="BS47" s="95"/>
      <c r="BT47" s="95"/>
      <c r="BU47" s="95"/>
      <c r="BV47" s="95"/>
      <c r="BW47" s="95"/>
      <c r="BX47" s="95"/>
      <c r="BY47" s="95"/>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95"/>
      <c r="BN48" s="95"/>
      <c r="BO48" s="95"/>
      <c r="BP48" s="95"/>
      <c r="BQ48" s="95"/>
      <c r="BR48" s="95"/>
      <c r="BS48" s="95"/>
      <c r="BT48" s="95"/>
      <c r="BU48" s="95"/>
      <c r="BV48" s="95"/>
      <c r="BW48" s="95"/>
      <c r="BX48" s="95"/>
      <c r="BY48" s="95"/>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95"/>
      <c r="BN49" s="95"/>
      <c r="BO49" s="95"/>
      <c r="BP49" s="95"/>
      <c r="BQ49" s="95"/>
      <c r="BR49" s="95"/>
      <c r="BS49" s="95"/>
      <c r="BT49" s="95"/>
      <c r="BU49" s="95"/>
      <c r="BV49" s="95"/>
      <c r="BW49" s="95"/>
      <c r="BX49" s="95"/>
      <c r="BY49" s="95"/>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95"/>
      <c r="BN50" s="95"/>
      <c r="BO50" s="95"/>
      <c r="BP50" s="95"/>
      <c r="BQ50" s="95"/>
      <c r="BR50" s="95"/>
      <c r="BS50" s="95"/>
      <c r="BT50" s="95"/>
      <c r="BU50" s="95"/>
      <c r="BV50" s="95"/>
      <c r="BW50" s="95"/>
      <c r="BX50" s="95"/>
      <c r="BY50" s="95"/>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95"/>
      <c r="BN51" s="95"/>
      <c r="BO51" s="95"/>
      <c r="BP51" s="95"/>
      <c r="BQ51" s="95"/>
      <c r="BR51" s="95"/>
      <c r="BS51" s="95"/>
      <c r="BT51" s="95"/>
      <c r="BU51" s="95"/>
      <c r="BV51" s="95"/>
      <c r="BW51" s="95"/>
      <c r="BX51" s="95"/>
      <c r="BY51" s="95"/>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95"/>
      <c r="BN52" s="95"/>
      <c r="BO52" s="95"/>
      <c r="BP52" s="95"/>
      <c r="BQ52" s="95"/>
      <c r="BR52" s="95"/>
      <c r="BS52" s="95"/>
      <c r="BT52" s="95"/>
      <c r="BU52" s="95"/>
      <c r="BV52" s="95"/>
      <c r="BW52" s="95"/>
      <c r="BX52" s="95"/>
      <c r="BY52" s="95"/>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95"/>
      <c r="BN53" s="95"/>
      <c r="BO53" s="95"/>
      <c r="BP53" s="95"/>
      <c r="BQ53" s="95"/>
      <c r="BR53" s="95"/>
      <c r="BS53" s="95"/>
      <c r="BT53" s="95"/>
      <c r="BU53" s="95"/>
      <c r="BV53" s="95"/>
      <c r="BW53" s="95"/>
      <c r="BX53" s="95"/>
      <c r="BY53" s="95"/>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95"/>
      <c r="BN54" s="95"/>
      <c r="BO54" s="95"/>
      <c r="BP54" s="95"/>
      <c r="BQ54" s="95"/>
      <c r="BR54" s="95"/>
      <c r="BS54" s="95"/>
      <c r="BT54" s="95"/>
      <c r="BU54" s="95"/>
      <c r="BV54" s="95"/>
      <c r="BW54" s="95"/>
      <c r="BX54" s="95"/>
      <c r="BY54" s="95"/>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95"/>
      <c r="BN55" s="95"/>
      <c r="BO55" s="95"/>
      <c r="BP55" s="95"/>
      <c r="BQ55" s="95"/>
      <c r="BR55" s="95"/>
      <c r="BS55" s="95"/>
      <c r="BT55" s="95"/>
      <c r="BU55" s="95"/>
      <c r="BV55" s="95"/>
      <c r="BW55" s="95"/>
      <c r="BX55" s="95"/>
      <c r="BY55" s="95"/>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95"/>
      <c r="BN56" s="95"/>
      <c r="BO56" s="95"/>
      <c r="BP56" s="95"/>
      <c r="BQ56" s="95"/>
      <c r="BR56" s="95"/>
      <c r="BS56" s="95"/>
      <c r="BT56" s="95"/>
      <c r="BU56" s="95"/>
      <c r="BV56" s="95"/>
      <c r="BW56" s="95"/>
      <c r="BX56" s="95"/>
      <c r="BY56" s="95"/>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95"/>
      <c r="BN57" s="95"/>
      <c r="BO57" s="95"/>
      <c r="BP57" s="95"/>
      <c r="BQ57" s="95"/>
      <c r="BR57" s="95"/>
      <c r="BS57" s="95"/>
      <c r="BT57" s="95"/>
      <c r="BU57" s="95"/>
      <c r="BV57" s="95"/>
      <c r="BW57" s="95"/>
      <c r="BX57" s="95"/>
      <c r="BY57" s="95"/>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95"/>
      <c r="BN58" s="95"/>
      <c r="BO58" s="95"/>
      <c r="BP58" s="95"/>
      <c r="BQ58" s="95"/>
      <c r="BR58" s="95"/>
      <c r="BS58" s="95"/>
      <c r="BT58" s="95"/>
      <c r="BU58" s="95"/>
      <c r="BV58" s="95"/>
      <c r="BW58" s="95"/>
      <c r="BX58" s="95"/>
      <c r="BY58" s="95"/>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95"/>
      <c r="BN59" s="95"/>
      <c r="BO59" s="95"/>
      <c r="BP59" s="95"/>
      <c r="BQ59" s="95"/>
      <c r="BR59" s="95"/>
      <c r="BS59" s="95"/>
      <c r="BT59" s="95"/>
      <c r="BU59" s="95"/>
      <c r="BV59" s="95"/>
      <c r="BW59" s="95"/>
      <c r="BX59" s="95"/>
      <c r="BY59" s="95"/>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95"/>
      <c r="BN60" s="95"/>
      <c r="BO60" s="95"/>
      <c r="BP60" s="95"/>
      <c r="BQ60" s="95"/>
      <c r="BR60" s="95"/>
      <c r="BS60" s="95"/>
      <c r="BT60" s="95"/>
      <c r="BU60" s="95"/>
      <c r="BV60" s="95"/>
      <c r="BW60" s="95"/>
      <c r="BX60" s="95"/>
      <c r="BY60" s="95"/>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95"/>
      <c r="BN61" s="95"/>
      <c r="BO61" s="95"/>
      <c r="BP61" s="95"/>
      <c r="BQ61" s="95"/>
      <c r="BR61" s="95"/>
      <c r="BS61" s="95"/>
      <c r="BT61" s="95"/>
      <c r="BU61" s="95"/>
      <c r="BV61" s="95"/>
      <c r="BW61" s="95"/>
      <c r="BX61" s="95"/>
      <c r="BY61" s="95"/>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95"/>
      <c r="BN62" s="95"/>
      <c r="BO62" s="95"/>
      <c r="BP62" s="95"/>
      <c r="BQ62" s="95"/>
      <c r="BR62" s="95"/>
      <c r="BS62" s="95"/>
      <c r="BT62" s="95"/>
      <c r="BU62" s="95"/>
      <c r="BV62" s="95"/>
      <c r="BW62" s="95"/>
      <c r="BX62" s="95"/>
      <c r="BY62" s="95"/>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ry+Q6GMjUiKYJ+dNSGXVWP45sN757SDf3PX3wbkZnE4mqQTxdri6rt+igoyoBaRwisPD5Q+OsVss2EHByM7r1g==" saltValue="wl2b7ujP+gnzTmmvZt1b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52</v>
      </c>
      <c r="B4" s="17"/>
      <c r="C4" s="17"/>
      <c r="D4" s="17"/>
      <c r="E4" s="17"/>
      <c r="F4" s="17"/>
      <c r="G4" s="17"/>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15521</v>
      </c>
      <c r="D6" s="20">
        <f t="shared" si="3"/>
        <v>46</v>
      </c>
      <c r="E6" s="20">
        <f t="shared" si="3"/>
        <v>1</v>
      </c>
      <c r="F6" s="20">
        <f t="shared" si="3"/>
        <v>0</v>
      </c>
      <c r="G6" s="20">
        <f t="shared" si="3"/>
        <v>5</v>
      </c>
      <c r="H6" s="20" t="str">
        <f t="shared" si="3"/>
        <v>北海道　佐呂間町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84.26</v>
      </c>
      <c r="P6" s="21">
        <f t="shared" si="3"/>
        <v>96.79</v>
      </c>
      <c r="Q6" s="21">
        <f t="shared" si="3"/>
        <v>4510</v>
      </c>
      <c r="R6" s="21">
        <f t="shared" si="3"/>
        <v>4688</v>
      </c>
      <c r="S6" s="21">
        <f t="shared" si="3"/>
        <v>404.94</v>
      </c>
      <c r="T6" s="21">
        <f t="shared" si="3"/>
        <v>11.58</v>
      </c>
      <c r="U6" s="21">
        <f t="shared" si="3"/>
        <v>4468</v>
      </c>
      <c r="V6" s="21">
        <f t="shared" si="3"/>
        <v>100.52</v>
      </c>
      <c r="W6" s="21">
        <f t="shared" si="3"/>
        <v>44.45</v>
      </c>
      <c r="X6" s="22" t="str">
        <f>IF(X7="",NA(),X7)</f>
        <v>-</v>
      </c>
      <c r="Y6" s="22" t="str">
        <f t="shared" ref="Y6:AG6" si="4">IF(Y7="",NA(),Y7)</f>
        <v>-</v>
      </c>
      <c r="Z6" s="22" t="str">
        <f t="shared" si="4"/>
        <v>-</v>
      </c>
      <c r="AA6" s="22" t="str">
        <f t="shared" si="4"/>
        <v>-</v>
      </c>
      <c r="AB6" s="22">
        <f t="shared" si="4"/>
        <v>103.79</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81.81</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836.99</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64.94</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227.3</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56.18</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70.22</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38.31</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2">
        <f t="shared" si="13"/>
        <v>21.99</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2">
        <f t="shared" si="14"/>
        <v>4.2</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15">
      <c r="A7" s="15"/>
      <c r="B7" s="24">
        <v>2023</v>
      </c>
      <c r="C7" s="24">
        <v>15521</v>
      </c>
      <c r="D7" s="24">
        <v>46</v>
      </c>
      <c r="E7" s="24">
        <v>1</v>
      </c>
      <c r="F7" s="24">
        <v>0</v>
      </c>
      <c r="G7" s="24">
        <v>5</v>
      </c>
      <c r="H7" s="24" t="s">
        <v>92</v>
      </c>
      <c r="I7" s="24" t="s">
        <v>93</v>
      </c>
      <c r="J7" s="24" t="s">
        <v>94</v>
      </c>
      <c r="K7" s="24" t="s">
        <v>95</v>
      </c>
      <c r="L7" s="24" t="s">
        <v>96</v>
      </c>
      <c r="M7" s="24" t="s">
        <v>97</v>
      </c>
      <c r="N7" s="25" t="s">
        <v>98</v>
      </c>
      <c r="O7" s="25">
        <v>84.26</v>
      </c>
      <c r="P7" s="25">
        <v>96.79</v>
      </c>
      <c r="Q7" s="25">
        <v>4510</v>
      </c>
      <c r="R7" s="25">
        <v>4688</v>
      </c>
      <c r="S7" s="25">
        <v>404.94</v>
      </c>
      <c r="T7" s="25">
        <v>11.58</v>
      </c>
      <c r="U7" s="25">
        <v>4468</v>
      </c>
      <c r="V7" s="25">
        <v>100.52</v>
      </c>
      <c r="W7" s="25">
        <v>44.45</v>
      </c>
      <c r="X7" s="25" t="s">
        <v>98</v>
      </c>
      <c r="Y7" s="25" t="s">
        <v>98</v>
      </c>
      <c r="Z7" s="25" t="s">
        <v>98</v>
      </c>
      <c r="AA7" s="25" t="s">
        <v>98</v>
      </c>
      <c r="AB7" s="25">
        <v>103.79</v>
      </c>
      <c r="AC7" s="25" t="s">
        <v>98</v>
      </c>
      <c r="AD7" s="25" t="s">
        <v>98</v>
      </c>
      <c r="AE7" s="25" t="s">
        <v>98</v>
      </c>
      <c r="AF7" s="25" t="s">
        <v>98</v>
      </c>
      <c r="AG7" s="25">
        <v>103.1</v>
      </c>
      <c r="AH7" s="25">
        <v>103.05</v>
      </c>
      <c r="AI7" s="25" t="s">
        <v>98</v>
      </c>
      <c r="AJ7" s="25" t="s">
        <v>98</v>
      </c>
      <c r="AK7" s="25" t="s">
        <v>98</v>
      </c>
      <c r="AL7" s="25" t="s">
        <v>98</v>
      </c>
      <c r="AM7" s="25">
        <v>0</v>
      </c>
      <c r="AN7" s="25" t="s">
        <v>98</v>
      </c>
      <c r="AO7" s="25" t="s">
        <v>98</v>
      </c>
      <c r="AP7" s="25" t="s">
        <v>98</v>
      </c>
      <c r="AQ7" s="25" t="s">
        <v>98</v>
      </c>
      <c r="AR7" s="25">
        <v>27.32</v>
      </c>
      <c r="AS7" s="25">
        <v>30.22</v>
      </c>
      <c r="AT7" s="25" t="s">
        <v>98</v>
      </c>
      <c r="AU7" s="25" t="s">
        <v>98</v>
      </c>
      <c r="AV7" s="25" t="s">
        <v>98</v>
      </c>
      <c r="AW7" s="25" t="s">
        <v>98</v>
      </c>
      <c r="AX7" s="25">
        <v>81.81</v>
      </c>
      <c r="AY7" s="25" t="s">
        <v>98</v>
      </c>
      <c r="AZ7" s="25" t="s">
        <v>98</v>
      </c>
      <c r="BA7" s="25" t="s">
        <v>98</v>
      </c>
      <c r="BB7" s="25" t="s">
        <v>98</v>
      </c>
      <c r="BC7" s="25">
        <v>217.55</v>
      </c>
      <c r="BD7" s="25">
        <v>179.3</v>
      </c>
      <c r="BE7" s="25" t="s">
        <v>98</v>
      </c>
      <c r="BF7" s="25" t="s">
        <v>98</v>
      </c>
      <c r="BG7" s="25" t="s">
        <v>98</v>
      </c>
      <c r="BH7" s="25" t="s">
        <v>98</v>
      </c>
      <c r="BI7" s="25">
        <v>836.99</v>
      </c>
      <c r="BJ7" s="25" t="s">
        <v>98</v>
      </c>
      <c r="BK7" s="25" t="s">
        <v>98</v>
      </c>
      <c r="BL7" s="25" t="s">
        <v>98</v>
      </c>
      <c r="BM7" s="25" t="s">
        <v>98</v>
      </c>
      <c r="BN7" s="25">
        <v>916.17</v>
      </c>
      <c r="BO7" s="25">
        <v>1042.45</v>
      </c>
      <c r="BP7" s="25" t="s">
        <v>98</v>
      </c>
      <c r="BQ7" s="25" t="s">
        <v>98</v>
      </c>
      <c r="BR7" s="25" t="s">
        <v>98</v>
      </c>
      <c r="BS7" s="25" t="s">
        <v>98</v>
      </c>
      <c r="BT7" s="25">
        <v>64.94</v>
      </c>
      <c r="BU7" s="25" t="s">
        <v>98</v>
      </c>
      <c r="BV7" s="25" t="s">
        <v>98</v>
      </c>
      <c r="BW7" s="25" t="s">
        <v>98</v>
      </c>
      <c r="BX7" s="25" t="s">
        <v>98</v>
      </c>
      <c r="BY7" s="25">
        <v>63.95</v>
      </c>
      <c r="BZ7" s="25">
        <v>57.74</v>
      </c>
      <c r="CA7" s="25" t="s">
        <v>98</v>
      </c>
      <c r="CB7" s="25" t="s">
        <v>98</v>
      </c>
      <c r="CC7" s="25" t="s">
        <v>98</v>
      </c>
      <c r="CD7" s="25" t="s">
        <v>98</v>
      </c>
      <c r="CE7" s="25">
        <v>227.3</v>
      </c>
      <c r="CF7" s="25" t="s">
        <v>98</v>
      </c>
      <c r="CG7" s="25" t="s">
        <v>98</v>
      </c>
      <c r="CH7" s="25" t="s">
        <v>98</v>
      </c>
      <c r="CI7" s="25" t="s">
        <v>98</v>
      </c>
      <c r="CJ7" s="25">
        <v>263.56</v>
      </c>
      <c r="CK7" s="25">
        <v>285.48</v>
      </c>
      <c r="CL7" s="25" t="s">
        <v>98</v>
      </c>
      <c r="CM7" s="25" t="s">
        <v>98</v>
      </c>
      <c r="CN7" s="25" t="s">
        <v>98</v>
      </c>
      <c r="CO7" s="25" t="s">
        <v>98</v>
      </c>
      <c r="CP7" s="25">
        <v>56.18</v>
      </c>
      <c r="CQ7" s="25" t="s">
        <v>98</v>
      </c>
      <c r="CR7" s="25" t="s">
        <v>98</v>
      </c>
      <c r="CS7" s="25" t="s">
        <v>98</v>
      </c>
      <c r="CT7" s="25" t="s">
        <v>98</v>
      </c>
      <c r="CU7" s="25">
        <v>53.4</v>
      </c>
      <c r="CV7" s="25">
        <v>53.73</v>
      </c>
      <c r="CW7" s="25" t="s">
        <v>98</v>
      </c>
      <c r="CX7" s="25" t="s">
        <v>98</v>
      </c>
      <c r="CY7" s="25" t="s">
        <v>98</v>
      </c>
      <c r="CZ7" s="25" t="s">
        <v>98</v>
      </c>
      <c r="DA7" s="25">
        <v>70.22</v>
      </c>
      <c r="DB7" s="25" t="s">
        <v>98</v>
      </c>
      <c r="DC7" s="25" t="s">
        <v>98</v>
      </c>
      <c r="DD7" s="25" t="s">
        <v>98</v>
      </c>
      <c r="DE7" s="25" t="s">
        <v>98</v>
      </c>
      <c r="DF7" s="25">
        <v>72.53</v>
      </c>
      <c r="DG7" s="25">
        <v>71.52</v>
      </c>
      <c r="DH7" s="25" t="s">
        <v>98</v>
      </c>
      <c r="DI7" s="25" t="s">
        <v>98</v>
      </c>
      <c r="DJ7" s="25" t="s">
        <v>98</v>
      </c>
      <c r="DK7" s="25" t="s">
        <v>98</v>
      </c>
      <c r="DL7" s="25">
        <v>38.31</v>
      </c>
      <c r="DM7" s="25" t="s">
        <v>98</v>
      </c>
      <c r="DN7" s="25" t="s">
        <v>98</v>
      </c>
      <c r="DO7" s="25" t="s">
        <v>98</v>
      </c>
      <c r="DP7" s="25" t="s">
        <v>98</v>
      </c>
      <c r="DQ7" s="25">
        <v>40.46</v>
      </c>
      <c r="DR7" s="25">
        <v>38.43</v>
      </c>
      <c r="DS7" s="25" t="s">
        <v>98</v>
      </c>
      <c r="DT7" s="25" t="s">
        <v>98</v>
      </c>
      <c r="DU7" s="25" t="s">
        <v>98</v>
      </c>
      <c r="DV7" s="25" t="s">
        <v>98</v>
      </c>
      <c r="DW7" s="25">
        <v>21.99</v>
      </c>
      <c r="DX7" s="25" t="s">
        <v>98</v>
      </c>
      <c r="DY7" s="25" t="s">
        <v>98</v>
      </c>
      <c r="DZ7" s="25" t="s">
        <v>98</v>
      </c>
      <c r="EA7" s="25" t="s">
        <v>98</v>
      </c>
      <c r="EB7" s="25">
        <v>22.77</v>
      </c>
      <c r="EC7" s="25">
        <v>19.16</v>
      </c>
      <c r="ED7" s="25" t="s">
        <v>98</v>
      </c>
      <c r="EE7" s="25" t="s">
        <v>98</v>
      </c>
      <c r="EF7" s="25" t="s">
        <v>98</v>
      </c>
      <c r="EG7" s="25" t="s">
        <v>98</v>
      </c>
      <c r="EH7" s="25">
        <v>4.2</v>
      </c>
      <c r="EI7" s="25" t="s">
        <v>98</v>
      </c>
      <c r="EJ7" s="25" t="s">
        <v>98</v>
      </c>
      <c r="EK7" s="25" t="s">
        <v>98</v>
      </c>
      <c r="EL7" s="25" t="s">
        <v>98</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篤史</cp:lastModifiedBy>
  <cp:lastPrinted>2025-02-05T05:39:24Z</cp:lastPrinted>
  <dcterms:created xsi:type="dcterms:W3CDTF">2025-01-24T06:43:24Z</dcterms:created>
  <dcterms:modified xsi:type="dcterms:W3CDTF">2025-02-05T05:40:33Z</dcterms:modified>
  <cp:category/>
</cp:coreProperties>
</file>